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50" windowHeight="11640" activeTab="0"/>
  </bookViews>
  <sheets>
    <sheet name="Розцінки" sheetId="1" r:id="rId1"/>
  </sheets>
  <definedNames/>
  <calcPr fullCalcOnLoad="1"/>
</workbook>
</file>

<file path=xl/sharedStrings.xml><?xml version="1.0" encoding="utf-8"?>
<sst xmlns="http://schemas.openxmlformats.org/spreadsheetml/2006/main" count="697" uniqueCount="434">
  <si>
    <t>Розцінки на платні послуги,</t>
  </si>
  <si>
    <t>Види робіт</t>
  </si>
  <si>
    <t>Одиниця виміру</t>
  </si>
  <si>
    <t>Визначення в рослинах</t>
  </si>
  <si>
    <t>4. Контроль якості добрив та хімічних меліорантів</t>
  </si>
  <si>
    <t>8. Інші роботи</t>
  </si>
  <si>
    <t>Визначення в грунті</t>
  </si>
  <si>
    <t>7. Дослідження якості рослин, сільськогосподарської продукції та кормів</t>
  </si>
  <si>
    <t>1.  Агрохімічне обстеження земель сільськогосподарського призначення</t>
  </si>
  <si>
    <t>1.1.  Агрофізичні та агрохімічні аналізи ґрунту</t>
  </si>
  <si>
    <t>1.2.  Визначення мікроелементів</t>
  </si>
  <si>
    <t>У ґрунті</t>
  </si>
  <si>
    <t>У рослинах</t>
  </si>
  <si>
    <t>1.3. Визначення вмісту важких металів</t>
  </si>
  <si>
    <t>1.5. Радіологічний контроль</t>
  </si>
  <si>
    <t>2. Визначення якісних показників води</t>
  </si>
  <si>
    <t>4.1. Мінеральні добрива</t>
  </si>
  <si>
    <t xml:space="preserve"> 4.2. Органічні добрива</t>
  </si>
  <si>
    <t>4.3.  Хімічні  меліоранти</t>
  </si>
  <si>
    <t>1.4. Токсикологічний контроль ґрунту  та рослин</t>
  </si>
  <si>
    <t>№ згідно з Додатком до наказу ДУ «Держгрунтохо-рона» від 24.03.2014 № 18</t>
  </si>
  <si>
    <t>що надаються  Миколаївською філією ДУ «Держґрунтохорона»</t>
  </si>
  <si>
    <t>1</t>
  </si>
  <si>
    <t>2</t>
  </si>
  <si>
    <t>4</t>
  </si>
  <si>
    <t>5</t>
  </si>
  <si>
    <t>Відбирання гніздових проб  з орного горизонту</t>
  </si>
  <si>
    <t>проба</t>
  </si>
  <si>
    <t>Відбір грунтових зразків з генетичних горизонтів розрізів під закладку багаторічних насаджень</t>
  </si>
  <si>
    <t>3</t>
  </si>
  <si>
    <t>Гранулометричний склад ґрунту по Качинському</t>
  </si>
  <si>
    <t>аналіз</t>
  </si>
  <si>
    <t>9</t>
  </si>
  <si>
    <t>Визначення рухомого фосфору</t>
  </si>
  <si>
    <t>-за методом  Чірікова</t>
  </si>
  <si>
    <t>Визначення рухомого  калію</t>
  </si>
  <si>
    <t xml:space="preserve"> -за методом  Чірікова</t>
  </si>
  <si>
    <t xml:space="preserve">Визначення: </t>
  </si>
  <si>
    <t>6</t>
  </si>
  <si>
    <t>- азоту лужногідролізованого за методом Корнфілда</t>
  </si>
  <si>
    <t>7</t>
  </si>
  <si>
    <t>- азоту  нітратного (нітрати в грунті)</t>
  </si>
  <si>
    <t>8</t>
  </si>
  <si>
    <t>- азоту  аміачного</t>
  </si>
  <si>
    <t>- азоту амонійного</t>
  </si>
  <si>
    <t>10</t>
  </si>
  <si>
    <t>- азоту загального</t>
  </si>
  <si>
    <t>11</t>
  </si>
  <si>
    <t>- ємності поглинання</t>
  </si>
  <si>
    <t>12</t>
  </si>
  <si>
    <t>- гідролітичної  кислотності</t>
  </si>
  <si>
    <t>13</t>
  </si>
  <si>
    <t>- рН водного</t>
  </si>
  <si>
    <t>14</t>
  </si>
  <si>
    <t>- рН сольового</t>
  </si>
  <si>
    <t>15</t>
  </si>
  <si>
    <t>- суми ввібраних основ</t>
  </si>
  <si>
    <t>16</t>
  </si>
  <si>
    <t>- гумусу за  методом Тюріна</t>
  </si>
  <si>
    <t>17</t>
  </si>
  <si>
    <t>- обмінного кальцію</t>
  </si>
  <si>
    <t>18</t>
  </si>
  <si>
    <t>- обмінного натрію</t>
  </si>
  <si>
    <t>19</t>
  </si>
  <si>
    <t>- обмінного магнію</t>
  </si>
  <si>
    <t>20</t>
  </si>
  <si>
    <t>- обмінного марганцю</t>
  </si>
  <si>
    <t>21</t>
  </si>
  <si>
    <t>- сірки</t>
  </si>
  <si>
    <t>22</t>
  </si>
  <si>
    <t>-  сума кальцій + магній</t>
  </si>
  <si>
    <t>23</t>
  </si>
  <si>
    <t>- нітрифікаційної  здатності  грунту</t>
  </si>
  <si>
    <t>24</t>
  </si>
  <si>
    <t xml:space="preserve">- водна витяжка    </t>
  </si>
  <si>
    <t>25</t>
  </si>
  <si>
    <t>- вологість грунту</t>
  </si>
  <si>
    <t>26</t>
  </si>
  <si>
    <t>- карбонатів загальних</t>
  </si>
  <si>
    <t>27</t>
  </si>
  <si>
    <t>- органічна речовина</t>
  </si>
  <si>
    <t>28</t>
  </si>
  <si>
    <t>- активне вапно</t>
  </si>
  <si>
    <t>29</t>
  </si>
  <si>
    <t>- загальний азот по Кєдалю</t>
  </si>
  <si>
    <t>30</t>
  </si>
  <si>
    <t>31</t>
  </si>
  <si>
    <t>Підготовка висновку, рекомендацій</t>
  </si>
  <si>
    <t>господарство</t>
  </si>
  <si>
    <r>
      <t>-СО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карбонати</t>
    </r>
  </si>
  <si>
    <t>32</t>
  </si>
  <si>
    <t>33</t>
  </si>
  <si>
    <t>34</t>
  </si>
  <si>
    <t>35</t>
  </si>
  <si>
    <t>36</t>
  </si>
  <si>
    <t>38</t>
  </si>
  <si>
    <t>39</t>
  </si>
  <si>
    <t>40</t>
  </si>
  <si>
    <t>44</t>
  </si>
  <si>
    <t>47</t>
  </si>
  <si>
    <t>48</t>
  </si>
  <si>
    <t>49</t>
  </si>
  <si>
    <t>50</t>
  </si>
  <si>
    <t>53</t>
  </si>
  <si>
    <t>- міді</t>
  </si>
  <si>
    <t>- цинку</t>
  </si>
  <si>
    <t>54</t>
  </si>
  <si>
    <t>- марганцю</t>
  </si>
  <si>
    <t>55</t>
  </si>
  <si>
    <t>- бору</t>
  </si>
  <si>
    <t>56</t>
  </si>
  <si>
    <t>- молібдену</t>
  </si>
  <si>
    <t>37</t>
  </si>
  <si>
    <t>57</t>
  </si>
  <si>
    <t>- кобальту</t>
  </si>
  <si>
    <t>58</t>
  </si>
  <si>
    <t>- заліза</t>
  </si>
  <si>
    <t>59</t>
  </si>
  <si>
    <t>60</t>
  </si>
  <si>
    <t>41</t>
  </si>
  <si>
    <t>61</t>
  </si>
  <si>
    <t>42</t>
  </si>
  <si>
    <t>62</t>
  </si>
  <si>
    <t>43</t>
  </si>
  <si>
    <t>63</t>
  </si>
  <si>
    <t>64</t>
  </si>
  <si>
    <t>65</t>
  </si>
  <si>
    <t>66</t>
  </si>
  <si>
    <t>45</t>
  </si>
  <si>
    <t>- свинцю</t>
  </si>
  <si>
    <t>46</t>
  </si>
  <si>
    <t>- кадмію</t>
  </si>
  <si>
    <t>67</t>
  </si>
  <si>
    <t>- ртуті</t>
  </si>
  <si>
    <t>68</t>
  </si>
  <si>
    <t>69</t>
  </si>
  <si>
    <t>70</t>
  </si>
  <si>
    <t>71</t>
  </si>
  <si>
    <t>72</t>
  </si>
  <si>
    <t>51</t>
  </si>
  <si>
    <t>52</t>
  </si>
  <si>
    <t>- миш’яку</t>
  </si>
  <si>
    <t>73</t>
  </si>
  <si>
    <t>74</t>
  </si>
  <si>
    <t>75</t>
  </si>
  <si>
    <t>76</t>
  </si>
  <si>
    <t>77</t>
  </si>
  <si>
    <t>78</t>
  </si>
  <si>
    <t>- ДДТ та його метаболітів</t>
  </si>
  <si>
    <t>- ГЦХГ та його ізомерів, гептахлорану</t>
  </si>
  <si>
    <t>79</t>
  </si>
  <si>
    <t xml:space="preserve">- 2,4 Д – амінна сіль </t>
  </si>
  <si>
    <t>80</t>
  </si>
  <si>
    <t>82</t>
  </si>
  <si>
    <t>81</t>
  </si>
  <si>
    <t>84</t>
  </si>
  <si>
    <t>86</t>
  </si>
  <si>
    <t xml:space="preserve"> - вмісту нітратів </t>
  </si>
  <si>
    <t>85</t>
  </si>
  <si>
    <t>87</t>
  </si>
  <si>
    <t>96</t>
  </si>
  <si>
    <t>Визначення стронцію - 90 радіохімічним методом</t>
  </si>
  <si>
    <t xml:space="preserve"> - в ґрунті</t>
  </si>
  <si>
    <t>Визначення стронцію - 90 спектрометричним методом</t>
  </si>
  <si>
    <t xml:space="preserve"> - в рослинах</t>
  </si>
  <si>
    <t xml:space="preserve">Визначення цезію - 137 </t>
  </si>
  <si>
    <t>94</t>
  </si>
  <si>
    <t xml:space="preserve"> - сульфатів</t>
  </si>
  <si>
    <t>95</t>
  </si>
  <si>
    <t xml:space="preserve"> - хлоридів</t>
  </si>
  <si>
    <t xml:space="preserve"> - калію  </t>
  </si>
  <si>
    <t>97</t>
  </si>
  <si>
    <t xml:space="preserve"> - натрію</t>
  </si>
  <si>
    <t>98</t>
  </si>
  <si>
    <t xml:space="preserve"> - рН</t>
  </si>
  <si>
    <t>99</t>
  </si>
  <si>
    <t xml:space="preserve"> - нітритів</t>
  </si>
  <si>
    <t>100</t>
  </si>
  <si>
    <t xml:space="preserve"> - нітратів</t>
  </si>
  <si>
    <t>101</t>
  </si>
  <si>
    <t xml:space="preserve"> - амонійного азоту</t>
  </si>
  <si>
    <t>103</t>
  </si>
  <si>
    <t xml:space="preserve">- карбонатів, гідрокарбонатів </t>
  </si>
  <si>
    <t>104</t>
  </si>
  <si>
    <t xml:space="preserve"> - кальцію Ca</t>
  </si>
  <si>
    <t xml:space="preserve"> - магнію Mg</t>
  </si>
  <si>
    <t>- жорсткості</t>
  </si>
  <si>
    <t>Важкі метали:</t>
  </si>
  <si>
    <t xml:space="preserve">  - кадмій</t>
  </si>
  <si>
    <t xml:space="preserve"> - свинець</t>
  </si>
  <si>
    <t>109</t>
  </si>
  <si>
    <t xml:space="preserve"> - мідь</t>
  </si>
  <si>
    <t>110</t>
  </si>
  <si>
    <t xml:space="preserve"> - цинк</t>
  </si>
  <si>
    <t>83</t>
  </si>
  <si>
    <t>111</t>
  </si>
  <si>
    <t xml:space="preserve"> - марганець</t>
  </si>
  <si>
    <t>112</t>
  </si>
  <si>
    <t xml:space="preserve"> - залізо </t>
  </si>
  <si>
    <t>Пестициди у воді:</t>
  </si>
  <si>
    <t xml:space="preserve"> - ДДТ та його метаболіти</t>
  </si>
  <si>
    <t>120</t>
  </si>
  <si>
    <t xml:space="preserve"> - ГЦХГ та його ізомерів, гептахлорану</t>
  </si>
  <si>
    <t>121</t>
  </si>
  <si>
    <t xml:space="preserve"> - 2,4 Д - амінна сіль</t>
  </si>
  <si>
    <t>113</t>
  </si>
  <si>
    <t>114</t>
  </si>
  <si>
    <t>115</t>
  </si>
  <si>
    <t>116</t>
  </si>
  <si>
    <t>118</t>
  </si>
  <si>
    <t>122</t>
  </si>
  <si>
    <t>130</t>
  </si>
  <si>
    <t>131</t>
  </si>
  <si>
    <t>132</t>
  </si>
  <si>
    <t>133</t>
  </si>
  <si>
    <t>134</t>
  </si>
  <si>
    <t>135</t>
  </si>
  <si>
    <t>137</t>
  </si>
  <si>
    <t>138</t>
  </si>
  <si>
    <t>139</t>
  </si>
  <si>
    <t>Визначення:</t>
  </si>
  <si>
    <t>88</t>
  </si>
  <si>
    <t>89</t>
  </si>
  <si>
    <t xml:space="preserve"> -  якості аміачної селітри</t>
  </si>
  <si>
    <t>зразок</t>
  </si>
  <si>
    <t>90</t>
  </si>
  <si>
    <t>91</t>
  </si>
  <si>
    <t xml:space="preserve"> -  якості карбаміду</t>
  </si>
  <si>
    <t>92</t>
  </si>
  <si>
    <t>93</t>
  </si>
  <si>
    <t xml:space="preserve"> -  якості нітрофоски</t>
  </si>
  <si>
    <t xml:space="preserve"> -  якості нітроамофоски</t>
  </si>
  <si>
    <t xml:space="preserve"> -   якості амофосу</t>
  </si>
  <si>
    <t>102</t>
  </si>
  <si>
    <t xml:space="preserve"> - якості суперфосфату гранульованого</t>
  </si>
  <si>
    <t xml:space="preserve"> -  якості аміачної води</t>
  </si>
  <si>
    <t>219</t>
  </si>
  <si>
    <t>210</t>
  </si>
  <si>
    <t>211</t>
  </si>
  <si>
    <t>213</t>
  </si>
  <si>
    <t>214</t>
  </si>
  <si>
    <t>216</t>
  </si>
  <si>
    <t>217</t>
  </si>
  <si>
    <t>234</t>
  </si>
  <si>
    <t>224</t>
  </si>
  <si>
    <t>225</t>
  </si>
  <si>
    <t>221</t>
  </si>
  <si>
    <t>222</t>
  </si>
  <si>
    <t>215</t>
  </si>
  <si>
    <t xml:space="preserve"> - якості діамофоски</t>
  </si>
  <si>
    <t>223</t>
  </si>
  <si>
    <t>232</t>
  </si>
  <si>
    <t xml:space="preserve"> - якості суперфос</t>
  </si>
  <si>
    <t xml:space="preserve"> - якості суперагро</t>
  </si>
  <si>
    <t>226</t>
  </si>
  <si>
    <t>239</t>
  </si>
  <si>
    <t>- якості РКД (рідке комплексне добриво)</t>
  </si>
  <si>
    <t xml:space="preserve"> Комплексний аналіз органічних добрив</t>
  </si>
  <si>
    <t>283</t>
  </si>
  <si>
    <t>282</t>
  </si>
  <si>
    <t xml:space="preserve"> -  якості сапропелю</t>
  </si>
  <si>
    <t xml:space="preserve"> - гумінових речовин</t>
  </si>
  <si>
    <t>275</t>
  </si>
  <si>
    <t>107</t>
  </si>
  <si>
    <t>Визначення якості  фосфогіпсу</t>
  </si>
  <si>
    <t>108</t>
  </si>
  <si>
    <t>285</t>
  </si>
  <si>
    <t xml:space="preserve"> - клейковини та ІДК</t>
  </si>
  <si>
    <t xml:space="preserve"> - олійності</t>
  </si>
  <si>
    <t xml:space="preserve"> - жирів</t>
  </si>
  <si>
    <t xml:space="preserve"> - вуглеводів</t>
  </si>
  <si>
    <t xml:space="preserve"> - золи</t>
  </si>
  <si>
    <t>117</t>
  </si>
  <si>
    <t xml:space="preserve"> - натури зерна</t>
  </si>
  <si>
    <t xml:space="preserve"> - перекисного числа</t>
  </si>
  <si>
    <t>119</t>
  </si>
  <si>
    <t xml:space="preserve"> - ерукової кислоти + глюкозинолати</t>
  </si>
  <si>
    <t xml:space="preserve">  - алкалоїдів</t>
  </si>
  <si>
    <t xml:space="preserve"> - ерукової кислоти</t>
  </si>
  <si>
    <t xml:space="preserve"> - гігроскопічної вологи</t>
  </si>
  <si>
    <t>123</t>
  </si>
  <si>
    <t xml:space="preserve"> - глюкозинолатів</t>
  </si>
  <si>
    <t>124</t>
  </si>
  <si>
    <t xml:space="preserve"> - цукристості</t>
  </si>
  <si>
    <t>125</t>
  </si>
  <si>
    <t>126</t>
  </si>
  <si>
    <t xml:space="preserve"> - каротину</t>
  </si>
  <si>
    <t>127</t>
  </si>
  <si>
    <t xml:space="preserve"> - клітковини</t>
  </si>
  <si>
    <t>128</t>
  </si>
  <si>
    <t xml:space="preserve"> - активність уреази</t>
  </si>
  <si>
    <t>129</t>
  </si>
  <si>
    <t xml:space="preserve"> - крохмалю</t>
  </si>
  <si>
    <t xml:space="preserve"> - калію</t>
  </si>
  <si>
    <t xml:space="preserve"> - фосфору</t>
  </si>
  <si>
    <t xml:space="preserve"> - кальцію і калію</t>
  </si>
  <si>
    <t xml:space="preserve"> - кальцію</t>
  </si>
  <si>
    <t xml:space="preserve"> - магнію</t>
  </si>
  <si>
    <t>136</t>
  </si>
  <si>
    <t xml:space="preserve"> - скловидність</t>
  </si>
  <si>
    <t>140</t>
  </si>
  <si>
    <t>141</t>
  </si>
  <si>
    <t xml:space="preserve"> - зернової домішки</t>
  </si>
  <si>
    <t>142</t>
  </si>
  <si>
    <t xml:space="preserve"> - визначення маси 1000 зерен</t>
  </si>
  <si>
    <t>143</t>
  </si>
  <si>
    <t xml:space="preserve"> - йодного числа</t>
  </si>
  <si>
    <t>144</t>
  </si>
  <si>
    <t xml:space="preserve"> - число омилення</t>
  </si>
  <si>
    <t>145</t>
  </si>
  <si>
    <t>146</t>
  </si>
  <si>
    <t xml:space="preserve"> - смітної домішки</t>
  </si>
  <si>
    <t>147</t>
  </si>
  <si>
    <t xml:space="preserve"> - зола нерозчинна 10% HCL</t>
  </si>
  <si>
    <t>148</t>
  </si>
  <si>
    <t xml:space="preserve"> - азоту амінного</t>
  </si>
  <si>
    <t>149</t>
  </si>
  <si>
    <t xml:space="preserve"> - азоту загального  (з підготовчо-заключними роботами)</t>
  </si>
  <si>
    <t>150</t>
  </si>
  <si>
    <t>355</t>
  </si>
  <si>
    <t xml:space="preserve"> - ПЗА конц.корму,  жмих, шрот</t>
  </si>
  <si>
    <t>335</t>
  </si>
  <si>
    <t>Мікотоксинів:</t>
  </si>
  <si>
    <t>151</t>
  </si>
  <si>
    <t>336</t>
  </si>
  <si>
    <t>152</t>
  </si>
  <si>
    <t>338</t>
  </si>
  <si>
    <t>153</t>
  </si>
  <si>
    <t>339</t>
  </si>
  <si>
    <t>154</t>
  </si>
  <si>
    <t>340</t>
  </si>
  <si>
    <t>155</t>
  </si>
  <si>
    <t>341</t>
  </si>
  <si>
    <t>156</t>
  </si>
  <si>
    <t>157</t>
  </si>
  <si>
    <t>343</t>
  </si>
  <si>
    <t xml:space="preserve"> - кормових одиниць</t>
  </si>
  <si>
    <t>158</t>
  </si>
  <si>
    <t xml:space="preserve"> - N, P, K</t>
  </si>
  <si>
    <t>159</t>
  </si>
  <si>
    <t>357</t>
  </si>
  <si>
    <t xml:space="preserve"> - фізико-хімічний аналіз муки</t>
  </si>
  <si>
    <t>346</t>
  </si>
  <si>
    <t>366</t>
  </si>
  <si>
    <r>
      <t xml:space="preserve"> - білку в зерні </t>
    </r>
    <r>
      <rPr>
        <i/>
        <sz val="12"/>
        <color indexed="8"/>
        <rFont val="Times New Roman"/>
        <family val="1"/>
      </rPr>
      <t>(протеїн)</t>
    </r>
  </si>
  <si>
    <t xml:space="preserve"> - вологи в рослинній продукції</t>
  </si>
  <si>
    <t>329</t>
  </si>
  <si>
    <t>330</t>
  </si>
  <si>
    <t>331</t>
  </si>
  <si>
    <t>332</t>
  </si>
  <si>
    <t>333</t>
  </si>
  <si>
    <t>334</t>
  </si>
  <si>
    <t>337</t>
  </si>
  <si>
    <t>345</t>
  </si>
  <si>
    <t>347</t>
  </si>
  <si>
    <t>350</t>
  </si>
  <si>
    <t>351</t>
  </si>
  <si>
    <t>352</t>
  </si>
  <si>
    <t>353</t>
  </si>
  <si>
    <t>354</t>
  </si>
  <si>
    <t>356</t>
  </si>
  <si>
    <t xml:space="preserve"> - рН в рослинній продукції</t>
  </si>
  <si>
    <t>358</t>
  </si>
  <si>
    <t>359</t>
  </si>
  <si>
    <t>360</t>
  </si>
  <si>
    <t>361</t>
  </si>
  <si>
    <t>363</t>
  </si>
  <si>
    <t>364</t>
  </si>
  <si>
    <t>368</t>
  </si>
  <si>
    <t>369</t>
  </si>
  <si>
    <t>371</t>
  </si>
  <si>
    <t>372</t>
  </si>
  <si>
    <t xml:space="preserve"> - пророслих зерен та шкідників у зерні</t>
  </si>
  <si>
    <t xml:space="preserve"> - енергії проростання та схожості зерна, насіння</t>
  </si>
  <si>
    <t>385</t>
  </si>
  <si>
    <t>386</t>
  </si>
  <si>
    <t>387</t>
  </si>
  <si>
    <t xml:space="preserve"> - у борошні (4-х показ., (з підготовчо-заключними роботами)</t>
  </si>
  <si>
    <t xml:space="preserve"> - афлотоксину В1</t>
  </si>
  <si>
    <t xml:space="preserve"> - зеараленону</t>
  </si>
  <si>
    <t xml:space="preserve"> - вомітоксину</t>
  </si>
  <si>
    <t xml:space="preserve"> - патуліну</t>
  </si>
  <si>
    <t xml:space="preserve"> - Т-2 токсину</t>
  </si>
  <si>
    <t xml:space="preserve"> - дезоксіваленон</t>
  </si>
  <si>
    <t>389</t>
  </si>
  <si>
    <t>390</t>
  </si>
  <si>
    <t>391</t>
  </si>
  <si>
    <t>392</t>
  </si>
  <si>
    <t>394</t>
  </si>
  <si>
    <t>395</t>
  </si>
  <si>
    <t>396</t>
  </si>
  <si>
    <t>398</t>
  </si>
  <si>
    <t>405</t>
  </si>
  <si>
    <t>412</t>
  </si>
  <si>
    <t>- комплексний аналіз винограду технічного (без пестицидів;  з підготовчо-заключними роботами)</t>
  </si>
  <si>
    <t>418</t>
  </si>
  <si>
    <t>- визначення показників безпечності сільськогосподарської продукції (радіонукліди, залишкові кількості пестицидів, важкі метали та мікотоксини)</t>
  </si>
  <si>
    <t>430</t>
  </si>
  <si>
    <t>433</t>
  </si>
  <si>
    <t>Проведення обстеження земельної ділянки до 50 га з видачею агрохімічного паспорта (Степ, Лісостеп)</t>
  </si>
  <si>
    <t>паспорт</t>
  </si>
  <si>
    <t>432</t>
  </si>
  <si>
    <t>Виготовлення агрохімічного паспорта на земельну ділянку до 10 га (весь комплекс робіт та досліджень)</t>
  </si>
  <si>
    <t>439</t>
  </si>
  <si>
    <t>Складання та виготовлення картосхем "Основні агрохімічні показники"</t>
  </si>
  <si>
    <t>госп.</t>
  </si>
  <si>
    <t>448</t>
  </si>
  <si>
    <t>Надання фахових консультацій</t>
  </si>
  <si>
    <t>година</t>
  </si>
  <si>
    <t>Підготовка та надання довідки (паспорта) про стан родючості грунтів за матеріалами попереднього обстеження</t>
  </si>
  <si>
    <t>1 довідка</t>
  </si>
  <si>
    <t>449</t>
  </si>
  <si>
    <t>455</t>
  </si>
  <si>
    <t>Розробка рекомендацій по внесенню добрив</t>
  </si>
  <si>
    <t>а/х картка</t>
  </si>
  <si>
    <t>Складання проектно-кошторисної документації на гіпсування грунтів</t>
  </si>
  <si>
    <t>проект</t>
  </si>
  <si>
    <t>5% від вартості робіт</t>
  </si>
  <si>
    <t>457</t>
  </si>
  <si>
    <t>160</t>
  </si>
  <si>
    <t xml:space="preserve"> - кислотного числа </t>
  </si>
  <si>
    <t>5. Контроль торфу і торфопродукції</t>
  </si>
  <si>
    <t>319</t>
  </si>
  <si>
    <t>- якості грунтосуміші</t>
  </si>
  <si>
    <t>161</t>
  </si>
  <si>
    <t>402</t>
  </si>
  <si>
    <t>162</t>
  </si>
  <si>
    <t>- комплексний аналіз ріпаку (ерукова кислота, глюкозинолати, волога, кислотне число, олійність, засміченість)</t>
  </si>
  <si>
    <t xml:space="preserve"> - якості КАСу (карбамід, ам.селіт., лужність, щільність)</t>
  </si>
  <si>
    <t xml:space="preserve"> - якості аміаку водного технічного</t>
  </si>
  <si>
    <t>Вартість одиниці  без ПДВ, грн.</t>
  </si>
  <si>
    <t>Вартість одиниці  з  ПДВ, грн.</t>
  </si>
  <si>
    <t>№  з/п</t>
  </si>
  <si>
    <t xml:space="preserve">Податок на додану вартість грн.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</si>
</sst>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34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2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17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1"/>
    </xf>
    <xf numFmtId="2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ерелік платних послуг 2009р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9"/>
  <sheetViews>
    <sheetView tabSelected="1" zoomScaleSheetLayoutView="100" workbookViewId="0" topLeftCell="A1">
      <selection activeCell="B6" sqref="B6:G6"/>
    </sheetView>
  </sheetViews>
  <sheetFormatPr defaultColWidth="9.00390625" defaultRowHeight="12.75"/>
  <cols>
    <col min="1" max="1" width="6.75390625" style="1" customWidth="1"/>
    <col min="2" max="2" width="14.375" style="2" hidden="1" customWidth="1"/>
    <col min="3" max="3" width="40.625" style="7" customWidth="1"/>
    <col min="4" max="4" width="11.375" style="3" customWidth="1"/>
    <col min="5" max="5" width="11.875" style="8" customWidth="1"/>
    <col min="6" max="6" width="13.125" style="1" customWidth="1"/>
    <col min="7" max="7" width="13.625" style="0" customWidth="1"/>
  </cols>
  <sheetData>
    <row r="2" spans="1:6" ht="18.75">
      <c r="A2" s="76" t="s">
        <v>0</v>
      </c>
      <c r="B2" s="76"/>
      <c r="C2" s="76"/>
      <c r="D2" s="76"/>
      <c r="E2" s="76"/>
      <c r="F2" s="76"/>
    </row>
    <row r="3" spans="1:6" ht="18.75">
      <c r="A3" s="76" t="s">
        <v>21</v>
      </c>
      <c r="B3" s="76"/>
      <c r="C3" s="76"/>
      <c r="D3" s="76"/>
      <c r="E3" s="76"/>
      <c r="F3" s="76"/>
    </row>
    <row r="4" spans="1:6" ht="27" customHeight="1">
      <c r="A4" s="77"/>
      <c r="B4" s="77"/>
      <c r="C4" s="77"/>
      <c r="D4" s="77"/>
      <c r="E4" s="4"/>
      <c r="F4" s="5"/>
    </row>
    <row r="5" spans="1:7" ht="87" customHeight="1">
      <c r="A5" s="18" t="s">
        <v>432</v>
      </c>
      <c r="B5" s="6" t="s">
        <v>20</v>
      </c>
      <c r="C5" s="18" t="s">
        <v>1</v>
      </c>
      <c r="D5" s="16" t="s">
        <v>2</v>
      </c>
      <c r="E5" s="17" t="s">
        <v>430</v>
      </c>
      <c r="F5" s="16" t="s">
        <v>433</v>
      </c>
      <c r="G5" s="17" t="s">
        <v>431</v>
      </c>
    </row>
    <row r="6" spans="1:7" s="13" customFormat="1" ht="35.25" customHeight="1">
      <c r="A6" s="11"/>
      <c r="B6" s="74" t="s">
        <v>8</v>
      </c>
      <c r="C6" s="67"/>
      <c r="D6" s="67"/>
      <c r="E6" s="67"/>
      <c r="F6" s="67"/>
      <c r="G6" s="68"/>
    </row>
    <row r="7" spans="1:7" s="13" customFormat="1" ht="31.5">
      <c r="A7" s="24" t="s">
        <v>22</v>
      </c>
      <c r="B7" s="18" t="s">
        <v>24</v>
      </c>
      <c r="C7" s="19" t="s">
        <v>26</v>
      </c>
      <c r="D7" s="16" t="s">
        <v>27</v>
      </c>
      <c r="E7" s="23">
        <v>27.61</v>
      </c>
      <c r="F7" s="22">
        <f>E7*0.2</f>
        <v>5.522</v>
      </c>
      <c r="G7" s="25">
        <f>E7+F7</f>
        <v>33.132</v>
      </c>
    </row>
    <row r="8" spans="1:7" s="13" customFormat="1" ht="47.25">
      <c r="A8" s="24" t="s">
        <v>23</v>
      </c>
      <c r="B8" s="18" t="s">
        <v>25</v>
      </c>
      <c r="C8" s="19" t="s">
        <v>28</v>
      </c>
      <c r="D8" s="16" t="s">
        <v>27</v>
      </c>
      <c r="E8" s="23">
        <v>308.2</v>
      </c>
      <c r="F8" s="22">
        <f>E8*0.2</f>
        <v>61.64</v>
      </c>
      <c r="G8" s="25">
        <f>E8+F8</f>
        <v>369.84</v>
      </c>
    </row>
    <row r="9" spans="1:7" s="13" customFormat="1" ht="18.75" customHeight="1">
      <c r="A9" s="10"/>
      <c r="B9" s="74" t="s">
        <v>9</v>
      </c>
      <c r="C9" s="67"/>
      <c r="D9" s="67"/>
      <c r="E9" s="67"/>
      <c r="F9" s="67"/>
      <c r="G9" s="68"/>
    </row>
    <row r="10" spans="1:7" s="13" customFormat="1" ht="31.5">
      <c r="A10" s="24" t="s">
        <v>29</v>
      </c>
      <c r="B10" s="18" t="s">
        <v>32</v>
      </c>
      <c r="C10" s="19" t="s">
        <v>30</v>
      </c>
      <c r="D10" s="16" t="s">
        <v>31</v>
      </c>
      <c r="E10" s="23">
        <v>115.3</v>
      </c>
      <c r="F10" s="22">
        <f>E10*0.2</f>
        <v>23.060000000000002</v>
      </c>
      <c r="G10" s="25">
        <f>E10+F10</f>
        <v>138.36</v>
      </c>
    </row>
    <row r="11" spans="1:7" s="13" customFormat="1" ht="15.75">
      <c r="A11" s="26"/>
      <c r="B11" s="29"/>
      <c r="C11" s="30" t="s">
        <v>33</v>
      </c>
      <c r="D11" s="16"/>
      <c r="E11" s="23"/>
      <c r="F11" s="22"/>
      <c r="G11" s="25"/>
    </row>
    <row r="12" spans="1:7" s="13" customFormat="1" ht="15.75">
      <c r="A12" s="24" t="s">
        <v>24</v>
      </c>
      <c r="B12" s="18" t="s">
        <v>47</v>
      </c>
      <c r="C12" s="32" t="s">
        <v>34</v>
      </c>
      <c r="D12" s="16" t="s">
        <v>31</v>
      </c>
      <c r="E12" s="23">
        <v>26.8</v>
      </c>
      <c r="F12" s="22">
        <f>E12*0.2</f>
        <v>5.36</v>
      </c>
      <c r="G12" s="25">
        <f>E12+F12</f>
        <v>32.160000000000004</v>
      </c>
    </row>
    <row r="13" spans="1:7" s="13" customFormat="1" ht="15.75">
      <c r="A13" s="24"/>
      <c r="B13" s="18"/>
      <c r="C13" s="30" t="s">
        <v>35</v>
      </c>
      <c r="D13" s="16"/>
      <c r="E13" s="23"/>
      <c r="F13" s="22"/>
      <c r="G13" s="25"/>
    </row>
    <row r="14" spans="1:7" s="13" customFormat="1" ht="15.75">
      <c r="A14" s="24" t="s">
        <v>25</v>
      </c>
      <c r="B14" s="18" t="s">
        <v>55</v>
      </c>
      <c r="C14" s="19" t="s">
        <v>36</v>
      </c>
      <c r="D14" s="16" t="s">
        <v>31</v>
      </c>
      <c r="E14" s="23">
        <v>26.11</v>
      </c>
      <c r="F14" s="22">
        <f>E14*0.2</f>
        <v>5.222</v>
      </c>
      <c r="G14" s="25">
        <f>E14+F14</f>
        <v>31.332</v>
      </c>
    </row>
    <row r="15" spans="1:7" s="13" customFormat="1" ht="15.75">
      <c r="A15" s="24"/>
      <c r="B15" s="18"/>
      <c r="C15" s="30" t="s">
        <v>37</v>
      </c>
      <c r="D15" s="16"/>
      <c r="E15" s="23"/>
      <c r="F15" s="22"/>
      <c r="G15" s="25"/>
    </row>
    <row r="16" spans="1:7" s="13" customFormat="1" ht="31.5">
      <c r="A16" s="24" t="s">
        <v>38</v>
      </c>
      <c r="B16" s="18" t="s">
        <v>63</v>
      </c>
      <c r="C16" s="19" t="s">
        <v>39</v>
      </c>
      <c r="D16" s="16" t="s">
        <v>31</v>
      </c>
      <c r="E16" s="23">
        <v>31</v>
      </c>
      <c r="F16" s="22">
        <f aca="true" t="shared" si="0" ref="F16:F41">E16*0.2</f>
        <v>6.2</v>
      </c>
      <c r="G16" s="25">
        <f aca="true" t="shared" si="1" ref="G16:G41">E16+F16</f>
        <v>37.2</v>
      </c>
    </row>
    <row r="17" spans="1:7" s="13" customFormat="1" ht="15.75">
      <c r="A17" s="24" t="s">
        <v>40</v>
      </c>
      <c r="B17" s="18" t="s">
        <v>65</v>
      </c>
      <c r="C17" s="19" t="s">
        <v>41</v>
      </c>
      <c r="D17" s="16" t="s">
        <v>31</v>
      </c>
      <c r="E17" s="23">
        <v>23</v>
      </c>
      <c r="F17" s="22">
        <f t="shared" si="0"/>
        <v>4.6000000000000005</v>
      </c>
      <c r="G17" s="25">
        <f t="shared" si="1"/>
        <v>27.6</v>
      </c>
    </row>
    <row r="18" spans="1:7" s="13" customFormat="1" ht="15.75">
      <c r="A18" s="24" t="s">
        <v>42</v>
      </c>
      <c r="B18" s="18" t="s">
        <v>67</v>
      </c>
      <c r="C18" s="19" t="s">
        <v>43</v>
      </c>
      <c r="D18" s="16" t="s">
        <v>31</v>
      </c>
      <c r="E18" s="23">
        <v>30.1</v>
      </c>
      <c r="F18" s="22">
        <f t="shared" si="0"/>
        <v>6.0200000000000005</v>
      </c>
      <c r="G18" s="25">
        <f t="shared" si="1"/>
        <v>36.120000000000005</v>
      </c>
    </row>
    <row r="19" spans="1:7" s="13" customFormat="1" ht="15.75">
      <c r="A19" s="24" t="s">
        <v>32</v>
      </c>
      <c r="B19" s="18" t="s">
        <v>69</v>
      </c>
      <c r="C19" s="19" t="s">
        <v>44</v>
      </c>
      <c r="D19" s="16" t="s">
        <v>31</v>
      </c>
      <c r="E19" s="23">
        <v>40.02</v>
      </c>
      <c r="F19" s="22">
        <f t="shared" si="0"/>
        <v>8.004000000000001</v>
      </c>
      <c r="G19" s="25">
        <f t="shared" si="1"/>
        <v>48.024</v>
      </c>
    </row>
    <row r="20" spans="1:7" s="13" customFormat="1" ht="15.75">
      <c r="A20" s="24" t="s">
        <v>45</v>
      </c>
      <c r="B20" s="18" t="s">
        <v>71</v>
      </c>
      <c r="C20" s="19" t="s">
        <v>46</v>
      </c>
      <c r="D20" s="16" t="s">
        <v>31</v>
      </c>
      <c r="E20" s="23">
        <v>39.69</v>
      </c>
      <c r="F20" s="22">
        <f t="shared" si="0"/>
        <v>7.938</v>
      </c>
      <c r="G20" s="25">
        <f t="shared" si="1"/>
        <v>47.628</v>
      </c>
    </row>
    <row r="21" spans="1:7" s="13" customFormat="1" ht="15.75">
      <c r="A21" s="24" t="s">
        <v>47</v>
      </c>
      <c r="B21" s="18" t="s">
        <v>73</v>
      </c>
      <c r="C21" s="19" t="s">
        <v>48</v>
      </c>
      <c r="D21" s="16" t="s">
        <v>31</v>
      </c>
      <c r="E21" s="23">
        <v>47.71</v>
      </c>
      <c r="F21" s="22">
        <f t="shared" si="0"/>
        <v>9.542</v>
      </c>
      <c r="G21" s="25">
        <f t="shared" si="1"/>
        <v>57.252</v>
      </c>
    </row>
    <row r="22" spans="1:7" s="13" customFormat="1" ht="15.75">
      <c r="A22" s="24" t="s">
        <v>49</v>
      </c>
      <c r="B22" s="18" t="s">
        <v>75</v>
      </c>
      <c r="C22" s="19" t="s">
        <v>50</v>
      </c>
      <c r="D22" s="16" t="s">
        <v>31</v>
      </c>
      <c r="E22" s="23">
        <v>19.2</v>
      </c>
      <c r="F22" s="22">
        <f t="shared" si="0"/>
        <v>3.84</v>
      </c>
      <c r="G22" s="25">
        <f t="shared" si="1"/>
        <v>23.04</v>
      </c>
    </row>
    <row r="23" spans="1:7" s="13" customFormat="1" ht="15.75">
      <c r="A23" s="24" t="s">
        <v>51</v>
      </c>
      <c r="B23" s="18" t="s">
        <v>77</v>
      </c>
      <c r="C23" s="19" t="s">
        <v>52</v>
      </c>
      <c r="D23" s="16" t="s">
        <v>31</v>
      </c>
      <c r="E23" s="23">
        <v>32.85</v>
      </c>
      <c r="F23" s="22">
        <f t="shared" si="0"/>
        <v>6.57</v>
      </c>
      <c r="G23" s="25">
        <f t="shared" si="1"/>
        <v>39.42</v>
      </c>
    </row>
    <row r="24" spans="1:7" s="13" customFormat="1" ht="15.75">
      <c r="A24" s="24" t="s">
        <v>53</v>
      </c>
      <c r="B24" s="18" t="s">
        <v>79</v>
      </c>
      <c r="C24" s="19" t="s">
        <v>54</v>
      </c>
      <c r="D24" s="16" t="s">
        <v>31</v>
      </c>
      <c r="E24" s="23">
        <v>32.85</v>
      </c>
      <c r="F24" s="22">
        <f t="shared" si="0"/>
        <v>6.57</v>
      </c>
      <c r="G24" s="25">
        <f t="shared" si="1"/>
        <v>39.42</v>
      </c>
    </row>
    <row r="25" spans="1:7" s="13" customFormat="1" ht="15.75">
      <c r="A25" s="24" t="s">
        <v>55</v>
      </c>
      <c r="B25" s="18" t="s">
        <v>81</v>
      </c>
      <c r="C25" s="19" t="s">
        <v>56</v>
      </c>
      <c r="D25" s="16" t="s">
        <v>31</v>
      </c>
      <c r="E25" s="23">
        <v>19.61</v>
      </c>
      <c r="F25" s="22">
        <f t="shared" si="0"/>
        <v>3.922</v>
      </c>
      <c r="G25" s="25">
        <f t="shared" si="1"/>
        <v>23.532</v>
      </c>
    </row>
    <row r="26" spans="1:7" s="13" customFormat="1" ht="15.75">
      <c r="A26" s="24" t="s">
        <v>57</v>
      </c>
      <c r="B26" s="18" t="s">
        <v>83</v>
      </c>
      <c r="C26" s="19" t="s">
        <v>58</v>
      </c>
      <c r="D26" s="16" t="s">
        <v>31</v>
      </c>
      <c r="E26" s="23">
        <v>26.8</v>
      </c>
      <c r="F26" s="22">
        <f t="shared" si="0"/>
        <v>5.36</v>
      </c>
      <c r="G26" s="25">
        <f t="shared" si="1"/>
        <v>32.160000000000004</v>
      </c>
    </row>
    <row r="27" spans="1:7" s="13" customFormat="1" ht="15.75">
      <c r="A27" s="24" t="s">
        <v>59</v>
      </c>
      <c r="B27" s="18" t="s">
        <v>85</v>
      </c>
      <c r="C27" s="19" t="s">
        <v>60</v>
      </c>
      <c r="D27" s="16" t="s">
        <v>31</v>
      </c>
      <c r="E27" s="23">
        <v>28.33</v>
      </c>
      <c r="F27" s="22">
        <f t="shared" si="0"/>
        <v>5.666</v>
      </c>
      <c r="G27" s="25">
        <f t="shared" si="1"/>
        <v>33.995999999999995</v>
      </c>
    </row>
    <row r="28" spans="1:7" s="13" customFormat="1" ht="15.75">
      <c r="A28" s="24" t="s">
        <v>61</v>
      </c>
      <c r="B28" s="18" t="s">
        <v>86</v>
      </c>
      <c r="C28" s="19" t="s">
        <v>62</v>
      </c>
      <c r="D28" s="16" t="s">
        <v>31</v>
      </c>
      <c r="E28" s="23">
        <v>32.6</v>
      </c>
      <c r="F28" s="22">
        <f t="shared" si="0"/>
        <v>6.5200000000000005</v>
      </c>
      <c r="G28" s="25">
        <f t="shared" si="1"/>
        <v>39.120000000000005</v>
      </c>
    </row>
    <row r="29" spans="1:7" s="13" customFormat="1" ht="15.75">
      <c r="A29" s="24" t="s">
        <v>63</v>
      </c>
      <c r="B29" s="18" t="s">
        <v>90</v>
      </c>
      <c r="C29" s="19" t="s">
        <v>64</v>
      </c>
      <c r="D29" s="16" t="s">
        <v>31</v>
      </c>
      <c r="E29" s="23">
        <v>28.33</v>
      </c>
      <c r="F29" s="22">
        <f t="shared" si="0"/>
        <v>5.666</v>
      </c>
      <c r="G29" s="25">
        <f t="shared" si="1"/>
        <v>33.995999999999995</v>
      </c>
    </row>
    <row r="30" spans="1:7" s="13" customFormat="1" ht="15.75">
      <c r="A30" s="24" t="s">
        <v>65</v>
      </c>
      <c r="B30" s="18" t="s">
        <v>92</v>
      </c>
      <c r="C30" s="19" t="s">
        <v>66</v>
      </c>
      <c r="D30" s="16" t="s">
        <v>31</v>
      </c>
      <c r="E30" s="23">
        <v>17.93</v>
      </c>
      <c r="F30" s="22">
        <f t="shared" si="0"/>
        <v>3.5860000000000003</v>
      </c>
      <c r="G30" s="25">
        <f t="shared" si="1"/>
        <v>21.516</v>
      </c>
    </row>
    <row r="31" spans="1:7" s="13" customFormat="1" ht="15.75">
      <c r="A31" s="24" t="s">
        <v>67</v>
      </c>
      <c r="B31" s="18" t="s">
        <v>93</v>
      </c>
      <c r="C31" s="19" t="s">
        <v>68</v>
      </c>
      <c r="D31" s="16" t="s">
        <v>31</v>
      </c>
      <c r="E31" s="23">
        <v>21.4</v>
      </c>
      <c r="F31" s="22">
        <f t="shared" si="0"/>
        <v>4.28</v>
      </c>
      <c r="G31" s="25">
        <f t="shared" si="1"/>
        <v>25.68</v>
      </c>
    </row>
    <row r="32" spans="1:7" s="13" customFormat="1" ht="15.75">
      <c r="A32" s="24" t="s">
        <v>69</v>
      </c>
      <c r="B32" s="18" t="s">
        <v>94</v>
      </c>
      <c r="C32" s="19" t="s">
        <v>70</v>
      </c>
      <c r="D32" s="16" t="s">
        <v>31</v>
      </c>
      <c r="E32" s="23">
        <v>28.33</v>
      </c>
      <c r="F32" s="22">
        <f t="shared" si="0"/>
        <v>5.666</v>
      </c>
      <c r="G32" s="25">
        <f t="shared" si="1"/>
        <v>33.995999999999995</v>
      </c>
    </row>
    <row r="33" spans="1:7" s="13" customFormat="1" ht="15.75">
      <c r="A33" s="24" t="s">
        <v>71</v>
      </c>
      <c r="B33" s="18" t="s">
        <v>95</v>
      </c>
      <c r="C33" s="19" t="s">
        <v>72</v>
      </c>
      <c r="D33" s="16" t="s">
        <v>31</v>
      </c>
      <c r="E33" s="23">
        <v>17.1</v>
      </c>
      <c r="F33" s="22">
        <f t="shared" si="0"/>
        <v>3.4200000000000004</v>
      </c>
      <c r="G33" s="25">
        <f t="shared" si="1"/>
        <v>20.520000000000003</v>
      </c>
    </row>
    <row r="34" spans="1:7" s="13" customFormat="1" ht="15.75">
      <c r="A34" s="24" t="s">
        <v>73</v>
      </c>
      <c r="B34" s="18" t="s">
        <v>96</v>
      </c>
      <c r="C34" s="19" t="s">
        <v>74</v>
      </c>
      <c r="D34" s="16" t="s">
        <v>27</v>
      </c>
      <c r="E34" s="23">
        <v>203.01</v>
      </c>
      <c r="F34" s="22">
        <f t="shared" si="0"/>
        <v>40.602000000000004</v>
      </c>
      <c r="G34" s="25">
        <f t="shared" si="1"/>
        <v>243.612</v>
      </c>
    </row>
    <row r="35" spans="1:7" s="13" customFormat="1" ht="15.75">
      <c r="A35" s="24" t="s">
        <v>75</v>
      </c>
      <c r="B35" s="18" t="s">
        <v>97</v>
      </c>
      <c r="C35" s="19" t="s">
        <v>76</v>
      </c>
      <c r="D35" s="16" t="s">
        <v>31</v>
      </c>
      <c r="E35" s="23">
        <v>28.61</v>
      </c>
      <c r="F35" s="22">
        <f t="shared" si="0"/>
        <v>5.722</v>
      </c>
      <c r="G35" s="25">
        <f t="shared" si="1"/>
        <v>34.332</v>
      </c>
    </row>
    <row r="36" spans="1:7" s="13" customFormat="1" ht="15.75">
      <c r="A36" s="24" t="s">
        <v>77</v>
      </c>
      <c r="B36" s="18" t="s">
        <v>98</v>
      </c>
      <c r="C36" s="19" t="s">
        <v>78</v>
      </c>
      <c r="D36" s="16" t="s">
        <v>31</v>
      </c>
      <c r="E36" s="23">
        <v>31.41</v>
      </c>
      <c r="F36" s="22">
        <f t="shared" si="0"/>
        <v>6.282</v>
      </c>
      <c r="G36" s="25">
        <f t="shared" si="1"/>
        <v>37.692</v>
      </c>
    </row>
    <row r="37" spans="1:7" s="13" customFormat="1" ht="15.75">
      <c r="A37" s="24" t="s">
        <v>79</v>
      </c>
      <c r="B37" s="18" t="s">
        <v>99</v>
      </c>
      <c r="C37" s="19" t="s">
        <v>80</v>
      </c>
      <c r="D37" s="16" t="s">
        <v>31</v>
      </c>
      <c r="E37" s="23">
        <v>35.2</v>
      </c>
      <c r="F37" s="22">
        <f t="shared" si="0"/>
        <v>7.040000000000001</v>
      </c>
      <c r="G37" s="25">
        <f t="shared" si="1"/>
        <v>42.24</v>
      </c>
    </row>
    <row r="38" spans="1:7" s="13" customFormat="1" ht="15.75">
      <c r="A38" s="24" t="s">
        <v>81</v>
      </c>
      <c r="B38" s="18" t="s">
        <v>100</v>
      </c>
      <c r="C38" s="19" t="s">
        <v>82</v>
      </c>
      <c r="D38" s="16" t="s">
        <v>31</v>
      </c>
      <c r="E38" s="23">
        <v>50.5</v>
      </c>
      <c r="F38" s="22">
        <f t="shared" si="0"/>
        <v>10.100000000000001</v>
      </c>
      <c r="G38" s="25">
        <f t="shared" si="1"/>
        <v>60.6</v>
      </c>
    </row>
    <row r="39" spans="1:7" s="13" customFormat="1" ht="15.75">
      <c r="A39" s="24" t="s">
        <v>83</v>
      </c>
      <c r="B39" s="18" t="s">
        <v>101</v>
      </c>
      <c r="C39" s="19" t="s">
        <v>84</v>
      </c>
      <c r="D39" s="16" t="s">
        <v>31</v>
      </c>
      <c r="E39" s="23">
        <v>130.01</v>
      </c>
      <c r="F39" s="22">
        <f t="shared" si="0"/>
        <v>26.002</v>
      </c>
      <c r="G39" s="25">
        <f t="shared" si="1"/>
        <v>156.012</v>
      </c>
    </row>
    <row r="40" spans="1:7" s="13" customFormat="1" ht="18.75">
      <c r="A40" s="24" t="s">
        <v>85</v>
      </c>
      <c r="B40" s="18" t="s">
        <v>102</v>
      </c>
      <c r="C40" s="19" t="s">
        <v>89</v>
      </c>
      <c r="D40" s="16" t="s">
        <v>31</v>
      </c>
      <c r="E40" s="23">
        <v>49.23</v>
      </c>
      <c r="F40" s="22">
        <f t="shared" si="0"/>
        <v>9.846</v>
      </c>
      <c r="G40" s="25">
        <f t="shared" si="1"/>
        <v>59.07599999999999</v>
      </c>
    </row>
    <row r="41" spans="1:7" s="13" customFormat="1" ht="30" customHeight="1">
      <c r="A41" s="24" t="s">
        <v>86</v>
      </c>
      <c r="B41" s="18" t="s">
        <v>103</v>
      </c>
      <c r="C41" s="19" t="s">
        <v>87</v>
      </c>
      <c r="D41" s="16" t="s">
        <v>88</v>
      </c>
      <c r="E41" s="23">
        <v>311.31</v>
      </c>
      <c r="F41" s="22">
        <f t="shared" si="0"/>
        <v>62.262</v>
      </c>
      <c r="G41" s="25">
        <f t="shared" si="1"/>
        <v>373.572</v>
      </c>
    </row>
    <row r="42" spans="1:7" s="13" customFormat="1" ht="18.75" customHeight="1">
      <c r="A42" s="14"/>
      <c r="B42" s="66" t="s">
        <v>10</v>
      </c>
      <c r="C42" s="67"/>
      <c r="D42" s="67"/>
      <c r="E42" s="67"/>
      <c r="F42" s="67"/>
      <c r="G42" s="68"/>
    </row>
    <row r="43" spans="1:7" s="13" customFormat="1" ht="18.75">
      <c r="A43" s="14"/>
      <c r="B43" s="75" t="s">
        <v>11</v>
      </c>
      <c r="C43" s="67"/>
      <c r="D43" s="67"/>
      <c r="E43" s="67"/>
      <c r="F43" s="67"/>
      <c r="G43" s="68"/>
    </row>
    <row r="44" spans="1:7" s="13" customFormat="1" ht="15.75">
      <c r="A44" s="24" t="s">
        <v>90</v>
      </c>
      <c r="B44" s="18" t="s">
        <v>106</v>
      </c>
      <c r="C44" s="19" t="s">
        <v>104</v>
      </c>
      <c r="D44" s="16" t="s">
        <v>31</v>
      </c>
      <c r="E44" s="23">
        <v>40.4</v>
      </c>
      <c r="F44" s="22">
        <f aca="true" t="shared" si="2" ref="F44:F50">E44*0.2</f>
        <v>8.08</v>
      </c>
      <c r="G44" s="25">
        <f aca="true" t="shared" si="3" ref="G44:G50">E44+F44</f>
        <v>48.48</v>
      </c>
    </row>
    <row r="45" spans="1:7" s="13" customFormat="1" ht="15.75">
      <c r="A45" s="24" t="s">
        <v>91</v>
      </c>
      <c r="B45" s="18" t="s">
        <v>108</v>
      </c>
      <c r="C45" s="19" t="s">
        <v>105</v>
      </c>
      <c r="D45" s="16" t="s">
        <v>31</v>
      </c>
      <c r="E45" s="23">
        <v>40.4</v>
      </c>
      <c r="F45" s="22">
        <f t="shared" si="2"/>
        <v>8.08</v>
      </c>
      <c r="G45" s="25">
        <f t="shared" si="3"/>
        <v>48.48</v>
      </c>
    </row>
    <row r="46" spans="1:7" s="13" customFormat="1" ht="15.75">
      <c r="A46" s="24" t="s">
        <v>92</v>
      </c>
      <c r="B46" s="18" t="s">
        <v>110</v>
      </c>
      <c r="C46" s="19" t="s">
        <v>107</v>
      </c>
      <c r="D46" s="16" t="s">
        <v>31</v>
      </c>
      <c r="E46" s="23">
        <v>40.4</v>
      </c>
      <c r="F46" s="22">
        <f t="shared" si="2"/>
        <v>8.08</v>
      </c>
      <c r="G46" s="25">
        <f t="shared" si="3"/>
        <v>48.48</v>
      </c>
    </row>
    <row r="47" spans="1:7" s="13" customFormat="1" ht="15.75">
      <c r="A47" s="24" t="s">
        <v>93</v>
      </c>
      <c r="B47" s="18" t="s">
        <v>113</v>
      </c>
      <c r="C47" s="19" t="s">
        <v>109</v>
      </c>
      <c r="D47" s="16" t="s">
        <v>31</v>
      </c>
      <c r="E47" s="23">
        <v>46.17</v>
      </c>
      <c r="F47" s="22">
        <f t="shared" si="2"/>
        <v>9.234</v>
      </c>
      <c r="G47" s="25">
        <f t="shared" si="3"/>
        <v>55.404</v>
      </c>
    </row>
    <row r="48" spans="1:7" s="13" customFormat="1" ht="15.75">
      <c r="A48" s="24" t="s">
        <v>94</v>
      </c>
      <c r="B48" s="18" t="s">
        <v>115</v>
      </c>
      <c r="C48" s="19" t="s">
        <v>111</v>
      </c>
      <c r="D48" s="16" t="s">
        <v>31</v>
      </c>
      <c r="E48" s="23">
        <v>75.08</v>
      </c>
      <c r="F48" s="22">
        <f t="shared" si="2"/>
        <v>15.016</v>
      </c>
      <c r="G48" s="25">
        <f t="shared" si="3"/>
        <v>90.096</v>
      </c>
    </row>
    <row r="49" spans="1:7" s="13" customFormat="1" ht="15.75">
      <c r="A49" s="24" t="s">
        <v>112</v>
      </c>
      <c r="B49" s="18" t="s">
        <v>117</v>
      </c>
      <c r="C49" s="19" t="s">
        <v>114</v>
      </c>
      <c r="D49" s="16" t="s">
        <v>31</v>
      </c>
      <c r="E49" s="23">
        <v>40.4</v>
      </c>
      <c r="F49" s="22">
        <f t="shared" si="2"/>
        <v>8.08</v>
      </c>
      <c r="G49" s="25">
        <f t="shared" si="3"/>
        <v>48.48</v>
      </c>
    </row>
    <row r="50" spans="1:7" s="13" customFormat="1" ht="15.75">
      <c r="A50" s="24" t="s">
        <v>95</v>
      </c>
      <c r="B50" s="18" t="s">
        <v>118</v>
      </c>
      <c r="C50" s="19" t="s">
        <v>116</v>
      </c>
      <c r="D50" s="16" t="s">
        <v>31</v>
      </c>
      <c r="E50" s="23">
        <v>40.4</v>
      </c>
      <c r="F50" s="22">
        <f t="shared" si="2"/>
        <v>8.08</v>
      </c>
      <c r="G50" s="25">
        <f t="shared" si="3"/>
        <v>48.48</v>
      </c>
    </row>
    <row r="51" spans="1:7" s="13" customFormat="1" ht="18.75">
      <c r="A51" s="14"/>
      <c r="B51" s="69" t="s">
        <v>12</v>
      </c>
      <c r="C51" s="67"/>
      <c r="D51" s="67"/>
      <c r="E51" s="67"/>
      <c r="F51" s="67"/>
      <c r="G51" s="68"/>
    </row>
    <row r="52" spans="1:7" s="13" customFormat="1" ht="15.75">
      <c r="A52" s="26" t="s">
        <v>96</v>
      </c>
      <c r="B52" s="29" t="s">
        <v>120</v>
      </c>
      <c r="C52" s="19" t="s">
        <v>104</v>
      </c>
      <c r="D52" s="23" t="s">
        <v>31</v>
      </c>
      <c r="E52" s="22">
        <v>53.9</v>
      </c>
      <c r="F52" s="22">
        <f aca="true" t="shared" si="4" ref="F52:F57">E52*0.2</f>
        <v>10.780000000000001</v>
      </c>
      <c r="G52" s="25">
        <f aca="true" t="shared" si="5" ref="G52:G57">E52+F52</f>
        <v>64.68</v>
      </c>
    </row>
    <row r="53" spans="1:7" s="13" customFormat="1" ht="15.75">
      <c r="A53" s="26" t="s">
        <v>97</v>
      </c>
      <c r="B53" s="29" t="s">
        <v>122</v>
      </c>
      <c r="C53" s="19" t="s">
        <v>105</v>
      </c>
      <c r="D53" s="23" t="s">
        <v>31</v>
      </c>
      <c r="E53" s="22">
        <v>53.9</v>
      </c>
      <c r="F53" s="22">
        <f t="shared" si="4"/>
        <v>10.780000000000001</v>
      </c>
      <c r="G53" s="25">
        <f t="shared" si="5"/>
        <v>64.68</v>
      </c>
    </row>
    <row r="54" spans="1:7" s="13" customFormat="1" ht="15.75">
      <c r="A54" s="26" t="s">
        <v>119</v>
      </c>
      <c r="B54" s="29" t="s">
        <v>124</v>
      </c>
      <c r="C54" s="19" t="s">
        <v>107</v>
      </c>
      <c r="D54" s="23" t="s">
        <v>31</v>
      </c>
      <c r="E54" s="22">
        <v>53.9</v>
      </c>
      <c r="F54" s="22">
        <f t="shared" si="4"/>
        <v>10.780000000000001</v>
      </c>
      <c r="G54" s="25">
        <f t="shared" si="5"/>
        <v>64.68</v>
      </c>
    </row>
    <row r="55" spans="1:7" s="13" customFormat="1" ht="15.75">
      <c r="A55" s="26" t="s">
        <v>121</v>
      </c>
      <c r="B55" s="29" t="s">
        <v>125</v>
      </c>
      <c r="C55" s="19" t="s">
        <v>109</v>
      </c>
      <c r="D55" s="23" t="s">
        <v>31</v>
      </c>
      <c r="E55" s="22">
        <v>58.2</v>
      </c>
      <c r="F55" s="22">
        <f t="shared" si="4"/>
        <v>11.64</v>
      </c>
      <c r="G55" s="25">
        <f t="shared" si="5"/>
        <v>69.84</v>
      </c>
    </row>
    <row r="56" spans="1:7" s="13" customFormat="1" ht="15.75">
      <c r="A56" s="26" t="s">
        <v>123</v>
      </c>
      <c r="B56" s="29" t="s">
        <v>126</v>
      </c>
      <c r="C56" s="19" t="s">
        <v>111</v>
      </c>
      <c r="D56" s="23" t="s">
        <v>31</v>
      </c>
      <c r="E56" s="22">
        <v>80.21</v>
      </c>
      <c r="F56" s="22">
        <f t="shared" si="4"/>
        <v>16.041999999999998</v>
      </c>
      <c r="G56" s="25">
        <f t="shared" si="5"/>
        <v>96.252</v>
      </c>
    </row>
    <row r="57" spans="1:7" s="13" customFormat="1" ht="15.75">
      <c r="A57" s="26" t="s">
        <v>98</v>
      </c>
      <c r="B57" s="29" t="s">
        <v>127</v>
      </c>
      <c r="C57" s="19" t="s">
        <v>114</v>
      </c>
      <c r="D57" s="23" t="s">
        <v>31</v>
      </c>
      <c r="E57" s="22">
        <v>53.9</v>
      </c>
      <c r="F57" s="22">
        <f t="shared" si="4"/>
        <v>10.780000000000001</v>
      </c>
      <c r="G57" s="25">
        <f t="shared" si="5"/>
        <v>64.68</v>
      </c>
    </row>
    <row r="58" spans="1:7" s="13" customFormat="1" ht="18.75" customHeight="1">
      <c r="A58" s="14"/>
      <c r="B58" s="66" t="s">
        <v>13</v>
      </c>
      <c r="C58" s="67"/>
      <c r="D58" s="67"/>
      <c r="E58" s="67"/>
      <c r="F58" s="67"/>
      <c r="G58" s="68"/>
    </row>
    <row r="59" spans="1:7" s="13" customFormat="1" ht="18.75">
      <c r="A59" s="15"/>
      <c r="B59" s="75" t="s">
        <v>11</v>
      </c>
      <c r="C59" s="67"/>
      <c r="D59" s="67"/>
      <c r="E59" s="67"/>
      <c r="F59" s="67"/>
      <c r="G59" s="68"/>
    </row>
    <row r="60" spans="1:7" s="13" customFormat="1" ht="15.75">
      <c r="A60" s="26" t="s">
        <v>128</v>
      </c>
      <c r="B60" s="29" t="s">
        <v>134</v>
      </c>
      <c r="C60" s="19" t="s">
        <v>129</v>
      </c>
      <c r="D60" s="23" t="s">
        <v>31</v>
      </c>
      <c r="E60" s="22">
        <v>52.9</v>
      </c>
      <c r="F60" s="22">
        <f aca="true" t="shared" si="6" ref="F60:F71">E60*0.2</f>
        <v>10.58</v>
      </c>
      <c r="G60" s="25">
        <f>E60+F60</f>
        <v>63.48</v>
      </c>
    </row>
    <row r="61" spans="1:7" s="13" customFormat="1" ht="15.75">
      <c r="A61" s="26" t="s">
        <v>130</v>
      </c>
      <c r="B61" s="29" t="s">
        <v>135</v>
      </c>
      <c r="C61" s="19" t="s">
        <v>131</v>
      </c>
      <c r="D61" s="23" t="s">
        <v>31</v>
      </c>
      <c r="E61" s="22">
        <v>52.9</v>
      </c>
      <c r="F61" s="22">
        <f t="shared" si="6"/>
        <v>10.58</v>
      </c>
      <c r="G61" s="25">
        <f>E61+F61</f>
        <v>63.48</v>
      </c>
    </row>
    <row r="62" spans="1:7" s="13" customFormat="1" ht="15.75">
      <c r="A62" s="26" t="s">
        <v>99</v>
      </c>
      <c r="B62" s="29" t="s">
        <v>136</v>
      </c>
      <c r="C62" s="19" t="s">
        <v>133</v>
      </c>
      <c r="D62" s="23" t="s">
        <v>31</v>
      </c>
      <c r="E62" s="22">
        <v>96.52</v>
      </c>
      <c r="F62" s="22">
        <f t="shared" si="6"/>
        <v>19.304000000000002</v>
      </c>
      <c r="G62" s="25">
        <f>E62+F62</f>
        <v>115.824</v>
      </c>
    </row>
    <row r="63" spans="1:7" s="13" customFormat="1" ht="15.75">
      <c r="A63" s="26" t="s">
        <v>100</v>
      </c>
      <c r="B63" s="29" t="s">
        <v>137</v>
      </c>
      <c r="C63" s="19" t="s">
        <v>104</v>
      </c>
      <c r="D63" s="23" t="s">
        <v>31</v>
      </c>
      <c r="E63" s="22">
        <v>52.9</v>
      </c>
      <c r="F63" s="22">
        <f t="shared" si="6"/>
        <v>10.58</v>
      </c>
      <c r="G63" s="25">
        <f>E63+F63</f>
        <v>63.48</v>
      </c>
    </row>
    <row r="64" spans="1:7" s="13" customFormat="1" ht="15.75">
      <c r="A64" s="26" t="s">
        <v>101</v>
      </c>
      <c r="B64" s="29" t="s">
        <v>138</v>
      </c>
      <c r="C64" s="19" t="s">
        <v>105</v>
      </c>
      <c r="D64" s="23" t="s">
        <v>31</v>
      </c>
      <c r="E64" s="22">
        <v>52.9</v>
      </c>
      <c r="F64" s="22">
        <f t="shared" si="6"/>
        <v>10.58</v>
      </c>
      <c r="G64" s="25">
        <f>E64+F64</f>
        <v>63.48</v>
      </c>
    </row>
    <row r="65" spans="1:7" s="13" customFormat="1" ht="18.75">
      <c r="A65" s="14"/>
      <c r="B65" s="69" t="s">
        <v>12</v>
      </c>
      <c r="C65" s="67"/>
      <c r="D65" s="67"/>
      <c r="E65" s="67"/>
      <c r="F65" s="67"/>
      <c r="G65" s="68"/>
    </row>
    <row r="66" spans="1:7" s="13" customFormat="1" ht="15.75">
      <c r="A66" s="26" t="s">
        <v>102</v>
      </c>
      <c r="B66" s="29" t="s">
        <v>142</v>
      </c>
      <c r="C66" s="19" t="s">
        <v>129</v>
      </c>
      <c r="D66" s="23" t="s">
        <v>31</v>
      </c>
      <c r="E66" s="22">
        <v>67.2</v>
      </c>
      <c r="F66" s="22">
        <f t="shared" si="6"/>
        <v>13.440000000000001</v>
      </c>
      <c r="G66" s="25">
        <f aca="true" t="shared" si="7" ref="G66:G71">E66+F66</f>
        <v>80.64</v>
      </c>
    </row>
    <row r="67" spans="1:7" s="13" customFormat="1" ht="15.75">
      <c r="A67" s="26" t="s">
        <v>139</v>
      </c>
      <c r="B67" s="29" t="s">
        <v>143</v>
      </c>
      <c r="C67" s="19" t="s">
        <v>131</v>
      </c>
      <c r="D67" s="23" t="s">
        <v>31</v>
      </c>
      <c r="E67" s="22">
        <v>67.2</v>
      </c>
      <c r="F67" s="22">
        <f t="shared" si="6"/>
        <v>13.440000000000001</v>
      </c>
      <c r="G67" s="25">
        <f t="shared" si="7"/>
        <v>80.64</v>
      </c>
    </row>
    <row r="68" spans="1:7" s="13" customFormat="1" ht="15.75">
      <c r="A68" s="26" t="s">
        <v>140</v>
      </c>
      <c r="B68" s="29" t="s">
        <v>144</v>
      </c>
      <c r="C68" s="19" t="s">
        <v>141</v>
      </c>
      <c r="D68" s="23" t="s">
        <v>31</v>
      </c>
      <c r="E68" s="22">
        <v>92.8</v>
      </c>
      <c r="F68" s="22">
        <f t="shared" si="6"/>
        <v>18.56</v>
      </c>
      <c r="G68" s="25">
        <f t="shared" si="7"/>
        <v>111.36</v>
      </c>
    </row>
    <row r="69" spans="1:7" s="13" customFormat="1" ht="15.75">
      <c r="A69" s="26" t="s">
        <v>103</v>
      </c>
      <c r="B69" s="29" t="s">
        <v>145</v>
      </c>
      <c r="C69" s="19" t="s">
        <v>133</v>
      </c>
      <c r="D69" s="23" t="s">
        <v>31</v>
      </c>
      <c r="E69" s="22">
        <v>92.81</v>
      </c>
      <c r="F69" s="22">
        <f t="shared" si="6"/>
        <v>18.562</v>
      </c>
      <c r="G69" s="25">
        <f t="shared" si="7"/>
        <v>111.372</v>
      </c>
    </row>
    <row r="70" spans="1:7" s="13" customFormat="1" ht="15.75">
      <c r="A70" s="26" t="s">
        <v>106</v>
      </c>
      <c r="B70" s="29" t="s">
        <v>146</v>
      </c>
      <c r="C70" s="19" t="s">
        <v>104</v>
      </c>
      <c r="D70" s="23" t="s">
        <v>31</v>
      </c>
      <c r="E70" s="22">
        <v>67.2</v>
      </c>
      <c r="F70" s="22">
        <f t="shared" si="6"/>
        <v>13.440000000000001</v>
      </c>
      <c r="G70" s="25">
        <f t="shared" si="7"/>
        <v>80.64</v>
      </c>
    </row>
    <row r="71" spans="1:7" s="13" customFormat="1" ht="15.75">
      <c r="A71" s="26" t="s">
        <v>108</v>
      </c>
      <c r="B71" s="29" t="s">
        <v>147</v>
      </c>
      <c r="C71" s="19" t="s">
        <v>105</v>
      </c>
      <c r="D71" s="23" t="s">
        <v>31</v>
      </c>
      <c r="E71" s="22">
        <v>67.2</v>
      </c>
      <c r="F71" s="22">
        <f t="shared" si="6"/>
        <v>13.440000000000001</v>
      </c>
      <c r="G71" s="25">
        <f t="shared" si="7"/>
        <v>80.64</v>
      </c>
    </row>
    <row r="72" spans="1:7" s="13" customFormat="1" ht="26.25" customHeight="1">
      <c r="A72" s="11"/>
      <c r="B72" s="66" t="s">
        <v>19</v>
      </c>
      <c r="C72" s="67"/>
      <c r="D72" s="67"/>
      <c r="E72" s="67"/>
      <c r="F72" s="67"/>
      <c r="G72" s="68"/>
    </row>
    <row r="73" spans="1:7" s="13" customFormat="1" ht="18.75">
      <c r="A73" s="14"/>
      <c r="B73" s="81" t="s">
        <v>6</v>
      </c>
      <c r="C73" s="67"/>
      <c r="D73" s="67"/>
      <c r="E73" s="67"/>
      <c r="F73" s="67"/>
      <c r="G73" s="68"/>
    </row>
    <row r="74" spans="1:7" s="13" customFormat="1" ht="15.75" customHeight="1">
      <c r="A74" s="26" t="s">
        <v>110</v>
      </c>
      <c r="B74" s="29" t="s">
        <v>150</v>
      </c>
      <c r="C74" s="19" t="s">
        <v>148</v>
      </c>
      <c r="D74" s="23" t="s">
        <v>31</v>
      </c>
      <c r="E74" s="22">
        <v>125.9</v>
      </c>
      <c r="F74" s="22">
        <f aca="true" t="shared" si="8" ref="F74:F81">E74*0.2</f>
        <v>25.180000000000003</v>
      </c>
      <c r="G74" s="25">
        <f>E74+F74</f>
        <v>151.08</v>
      </c>
    </row>
    <row r="75" spans="1:7" s="13" customFormat="1" ht="15.75" customHeight="1">
      <c r="A75" s="26" t="s">
        <v>113</v>
      </c>
      <c r="B75" s="29" t="s">
        <v>152</v>
      </c>
      <c r="C75" s="19" t="s">
        <v>149</v>
      </c>
      <c r="D75" s="23" t="s">
        <v>31</v>
      </c>
      <c r="E75" s="22">
        <v>125.9</v>
      </c>
      <c r="F75" s="22">
        <f t="shared" si="8"/>
        <v>25.180000000000003</v>
      </c>
      <c r="G75" s="25">
        <f>E75+F75</f>
        <v>151.08</v>
      </c>
    </row>
    <row r="76" spans="1:7" s="13" customFormat="1" ht="15.75">
      <c r="A76" s="26" t="s">
        <v>115</v>
      </c>
      <c r="B76" s="29" t="s">
        <v>153</v>
      </c>
      <c r="C76" s="19" t="s">
        <v>151</v>
      </c>
      <c r="D76" s="23" t="s">
        <v>31</v>
      </c>
      <c r="E76" s="22">
        <v>138.8</v>
      </c>
      <c r="F76" s="22">
        <f t="shared" si="8"/>
        <v>27.760000000000005</v>
      </c>
      <c r="G76" s="25">
        <f>E76+F76</f>
        <v>166.56</v>
      </c>
    </row>
    <row r="77" spans="1:7" s="13" customFormat="1" ht="18.75">
      <c r="A77" s="14"/>
      <c r="B77" s="69" t="s">
        <v>3</v>
      </c>
      <c r="C77" s="67"/>
      <c r="D77" s="67"/>
      <c r="E77" s="67"/>
      <c r="F77" s="67"/>
      <c r="G77" s="68"/>
    </row>
    <row r="78" spans="1:7" s="13" customFormat="1" ht="15.75">
      <c r="A78" s="26" t="s">
        <v>117</v>
      </c>
      <c r="B78" s="29" t="s">
        <v>158</v>
      </c>
      <c r="C78" s="19" t="s">
        <v>148</v>
      </c>
      <c r="D78" s="23" t="s">
        <v>31</v>
      </c>
      <c r="E78" s="22">
        <v>134.3</v>
      </c>
      <c r="F78" s="22">
        <f t="shared" si="8"/>
        <v>26.860000000000003</v>
      </c>
      <c r="G78" s="25">
        <f>E78+F78</f>
        <v>161.16000000000003</v>
      </c>
    </row>
    <row r="79" spans="1:7" s="13" customFormat="1" ht="15.75" customHeight="1">
      <c r="A79" s="26" t="s">
        <v>118</v>
      </c>
      <c r="B79" s="29" t="s">
        <v>156</v>
      </c>
      <c r="C79" s="19" t="s">
        <v>149</v>
      </c>
      <c r="D79" s="23" t="s">
        <v>31</v>
      </c>
      <c r="E79" s="22">
        <v>134.3</v>
      </c>
      <c r="F79" s="22">
        <f t="shared" si="8"/>
        <v>26.860000000000003</v>
      </c>
      <c r="G79" s="25">
        <f>E79+F79</f>
        <v>161.16000000000003</v>
      </c>
    </row>
    <row r="80" spans="1:7" s="13" customFormat="1" ht="15.75">
      <c r="A80" s="26" t="s">
        <v>120</v>
      </c>
      <c r="B80" s="29" t="s">
        <v>159</v>
      </c>
      <c r="C80" s="19" t="s">
        <v>151</v>
      </c>
      <c r="D80" s="23" t="s">
        <v>31</v>
      </c>
      <c r="E80" s="22">
        <v>142</v>
      </c>
      <c r="F80" s="22">
        <f t="shared" si="8"/>
        <v>28.400000000000002</v>
      </c>
      <c r="G80" s="25">
        <f>E80+F80</f>
        <v>170.4</v>
      </c>
    </row>
    <row r="81" spans="1:7" s="13" customFormat="1" ht="15.75">
      <c r="A81" s="26" t="s">
        <v>122</v>
      </c>
      <c r="B81" s="29" t="s">
        <v>160</v>
      </c>
      <c r="C81" s="19" t="s">
        <v>157</v>
      </c>
      <c r="D81" s="23" t="s">
        <v>31</v>
      </c>
      <c r="E81" s="22">
        <v>56.3</v>
      </c>
      <c r="F81" s="22">
        <f t="shared" si="8"/>
        <v>11.26</v>
      </c>
      <c r="G81" s="25">
        <f>E81+F81</f>
        <v>67.56</v>
      </c>
    </row>
    <row r="82" spans="1:7" s="13" customFormat="1" ht="18.75">
      <c r="A82" s="14"/>
      <c r="B82" s="66" t="s">
        <v>14</v>
      </c>
      <c r="C82" s="67"/>
      <c r="D82" s="67"/>
      <c r="E82" s="67"/>
      <c r="F82" s="67"/>
      <c r="G82" s="68"/>
    </row>
    <row r="83" spans="1:7" s="13" customFormat="1" ht="15.75">
      <c r="A83" s="28"/>
      <c r="B83" s="27"/>
      <c r="C83" s="37" t="s">
        <v>161</v>
      </c>
      <c r="D83" s="38"/>
      <c r="E83" s="36"/>
      <c r="F83" s="34"/>
      <c r="G83" s="34"/>
    </row>
    <row r="84" spans="1:7" s="13" customFormat="1" ht="15.75">
      <c r="A84" s="28">
        <v>63</v>
      </c>
      <c r="B84" s="42">
        <v>100</v>
      </c>
      <c r="C84" s="19" t="s">
        <v>162</v>
      </c>
      <c r="D84" s="23" t="s">
        <v>31</v>
      </c>
      <c r="E84" s="39">
        <v>327.2</v>
      </c>
      <c r="F84" s="22">
        <f>E84*0.2</f>
        <v>65.44</v>
      </c>
      <c r="G84" s="25">
        <f>E84+F84</f>
        <v>392.64</v>
      </c>
    </row>
    <row r="85" spans="1:7" s="13" customFormat="1" ht="15.75">
      <c r="A85" s="28"/>
      <c r="B85" s="42"/>
      <c r="C85" s="71" t="s">
        <v>163</v>
      </c>
      <c r="D85" s="72"/>
      <c r="E85" s="73"/>
      <c r="F85" s="39"/>
      <c r="G85" s="39"/>
    </row>
    <row r="86" spans="1:7" s="13" customFormat="1" ht="15.75">
      <c r="A86" s="28">
        <v>64</v>
      </c>
      <c r="B86" s="43">
        <v>103</v>
      </c>
      <c r="C86" s="19" t="s">
        <v>164</v>
      </c>
      <c r="D86" s="23" t="s">
        <v>31</v>
      </c>
      <c r="E86" s="22">
        <v>140</v>
      </c>
      <c r="F86" s="22">
        <f>E86*0.2</f>
        <v>28</v>
      </c>
      <c r="G86" s="25">
        <f>E86+F86</f>
        <v>168</v>
      </c>
    </row>
    <row r="87" spans="1:7" s="13" customFormat="1" ht="15.75">
      <c r="A87" s="35"/>
      <c r="B87" s="43"/>
      <c r="C87" s="71" t="s">
        <v>165</v>
      </c>
      <c r="D87" s="72"/>
      <c r="E87" s="73"/>
      <c r="F87" s="40"/>
      <c r="G87" s="41"/>
    </row>
    <row r="88" spans="1:7" s="13" customFormat="1" ht="15.75">
      <c r="A88" s="28">
        <v>65</v>
      </c>
      <c r="B88" s="43">
        <v>104</v>
      </c>
      <c r="C88" s="19" t="s">
        <v>162</v>
      </c>
      <c r="D88" s="23" t="s">
        <v>31</v>
      </c>
      <c r="E88" s="22">
        <v>112</v>
      </c>
      <c r="F88" s="22">
        <f aca="true" t="shared" si="9" ref="F88:F113">E88*0.2</f>
        <v>22.400000000000002</v>
      </c>
      <c r="G88" s="25">
        <f>E88+F88</f>
        <v>134.4</v>
      </c>
    </row>
    <row r="89" spans="1:7" s="13" customFormat="1" ht="15.75">
      <c r="A89" s="28">
        <v>66</v>
      </c>
      <c r="B89" s="43">
        <v>105</v>
      </c>
      <c r="C89" s="19" t="s">
        <v>164</v>
      </c>
      <c r="D89" s="23" t="s">
        <v>31</v>
      </c>
      <c r="E89" s="22">
        <v>112</v>
      </c>
      <c r="F89" s="22">
        <f t="shared" si="9"/>
        <v>22.400000000000002</v>
      </c>
      <c r="G89" s="25">
        <f>E89+F89</f>
        <v>134.4</v>
      </c>
    </row>
    <row r="90" spans="1:7" s="13" customFormat="1" ht="18.75" customHeight="1">
      <c r="A90" s="14"/>
      <c r="B90" s="66" t="s">
        <v>15</v>
      </c>
      <c r="C90" s="67"/>
      <c r="D90" s="67"/>
      <c r="E90" s="67"/>
      <c r="F90" s="67"/>
      <c r="G90" s="68"/>
    </row>
    <row r="91" spans="1:7" s="13" customFormat="1" ht="15.75" customHeight="1">
      <c r="A91" s="26" t="s">
        <v>132</v>
      </c>
      <c r="B91" s="29" t="s">
        <v>190</v>
      </c>
      <c r="C91" s="19" t="s">
        <v>167</v>
      </c>
      <c r="D91" s="23" t="s">
        <v>31</v>
      </c>
      <c r="E91" s="22">
        <v>32.6</v>
      </c>
      <c r="F91" s="22">
        <f t="shared" si="9"/>
        <v>6.5200000000000005</v>
      </c>
      <c r="G91" s="25">
        <f>E91+F91</f>
        <v>39.120000000000005</v>
      </c>
    </row>
    <row r="92" spans="1:7" s="13" customFormat="1" ht="15.75" customHeight="1">
      <c r="A92" s="26" t="s">
        <v>134</v>
      </c>
      <c r="B92" s="29" t="s">
        <v>192</v>
      </c>
      <c r="C92" s="19" t="s">
        <v>169</v>
      </c>
      <c r="D92" s="23" t="s">
        <v>31</v>
      </c>
      <c r="E92" s="22">
        <v>36.5</v>
      </c>
      <c r="F92" s="22">
        <f t="shared" si="9"/>
        <v>7.300000000000001</v>
      </c>
      <c r="G92" s="25">
        <f aca="true" t="shared" si="10" ref="G92:G102">E92+F92</f>
        <v>43.8</v>
      </c>
    </row>
    <row r="93" spans="1:7" s="13" customFormat="1" ht="15.75" customHeight="1">
      <c r="A93" s="26" t="s">
        <v>135</v>
      </c>
      <c r="B93" s="29" t="s">
        <v>195</v>
      </c>
      <c r="C93" s="19" t="s">
        <v>170</v>
      </c>
      <c r="D93" s="23" t="s">
        <v>31</v>
      </c>
      <c r="E93" s="22">
        <v>30.4</v>
      </c>
      <c r="F93" s="22">
        <f t="shared" si="9"/>
        <v>6.08</v>
      </c>
      <c r="G93" s="25">
        <f t="shared" si="10"/>
        <v>36.48</v>
      </c>
    </row>
    <row r="94" spans="1:7" s="13" customFormat="1" ht="15.75" customHeight="1">
      <c r="A94" s="26" t="s">
        <v>136</v>
      </c>
      <c r="B94" s="29" t="s">
        <v>197</v>
      </c>
      <c r="C94" s="19" t="s">
        <v>172</v>
      </c>
      <c r="D94" s="23" t="s">
        <v>31</v>
      </c>
      <c r="E94" s="22">
        <v>30.4</v>
      </c>
      <c r="F94" s="22">
        <f t="shared" si="9"/>
        <v>6.08</v>
      </c>
      <c r="G94" s="25">
        <f t="shared" si="10"/>
        <v>36.48</v>
      </c>
    </row>
    <row r="95" spans="1:7" s="13" customFormat="1" ht="15.75" customHeight="1">
      <c r="A95" s="26" t="s">
        <v>137</v>
      </c>
      <c r="B95" s="29" t="s">
        <v>205</v>
      </c>
      <c r="C95" s="19" t="s">
        <v>174</v>
      </c>
      <c r="D95" s="23" t="s">
        <v>31</v>
      </c>
      <c r="E95" s="22">
        <v>21.61</v>
      </c>
      <c r="F95" s="22">
        <f t="shared" si="9"/>
        <v>4.322</v>
      </c>
      <c r="G95" s="25">
        <f t="shared" si="10"/>
        <v>25.932</v>
      </c>
    </row>
    <row r="96" spans="1:7" s="13" customFormat="1" ht="15.75" customHeight="1">
      <c r="A96" s="26" t="s">
        <v>138</v>
      </c>
      <c r="B96" s="29" t="s">
        <v>206</v>
      </c>
      <c r="C96" s="19" t="s">
        <v>176</v>
      </c>
      <c r="D96" s="23" t="s">
        <v>31</v>
      </c>
      <c r="E96" s="22">
        <v>32.41</v>
      </c>
      <c r="F96" s="22">
        <f t="shared" si="9"/>
        <v>6.481999999999999</v>
      </c>
      <c r="G96" s="25">
        <f t="shared" si="10"/>
        <v>38.891999999999996</v>
      </c>
    </row>
    <row r="97" spans="1:7" s="13" customFormat="1" ht="15.75" customHeight="1">
      <c r="A97" s="26" t="s">
        <v>142</v>
      </c>
      <c r="B97" s="29" t="s">
        <v>207</v>
      </c>
      <c r="C97" s="19" t="s">
        <v>178</v>
      </c>
      <c r="D97" s="23" t="s">
        <v>31</v>
      </c>
      <c r="E97" s="22">
        <v>32.41</v>
      </c>
      <c r="F97" s="22">
        <f t="shared" si="9"/>
        <v>6.481999999999999</v>
      </c>
      <c r="G97" s="25">
        <f t="shared" si="10"/>
        <v>38.891999999999996</v>
      </c>
    </row>
    <row r="98" spans="1:7" s="13" customFormat="1" ht="15.75" customHeight="1">
      <c r="A98" s="26" t="s">
        <v>143</v>
      </c>
      <c r="B98" s="29" t="s">
        <v>208</v>
      </c>
      <c r="C98" s="19" t="s">
        <v>180</v>
      </c>
      <c r="D98" s="23" t="s">
        <v>31</v>
      </c>
      <c r="E98" s="22">
        <v>36.5</v>
      </c>
      <c r="F98" s="22">
        <f t="shared" si="9"/>
        <v>7.300000000000001</v>
      </c>
      <c r="G98" s="25">
        <f t="shared" si="10"/>
        <v>43.8</v>
      </c>
    </row>
    <row r="99" spans="1:7" s="13" customFormat="1" ht="15.75" customHeight="1">
      <c r="A99" s="26" t="s">
        <v>144</v>
      </c>
      <c r="B99" s="29" t="s">
        <v>209</v>
      </c>
      <c r="C99" s="32" t="s">
        <v>182</v>
      </c>
      <c r="D99" s="23" t="s">
        <v>31</v>
      </c>
      <c r="E99" s="22">
        <v>32.6</v>
      </c>
      <c r="F99" s="22">
        <f t="shared" si="9"/>
        <v>6.5200000000000005</v>
      </c>
      <c r="G99" s="25">
        <f t="shared" si="10"/>
        <v>39.120000000000005</v>
      </c>
    </row>
    <row r="100" spans="1:7" s="13" customFormat="1" ht="15.75" customHeight="1">
      <c r="A100" s="26" t="s">
        <v>145</v>
      </c>
      <c r="B100" s="29" t="s">
        <v>201</v>
      </c>
      <c r="C100" s="19" t="s">
        <v>184</v>
      </c>
      <c r="D100" s="23" t="s">
        <v>31</v>
      </c>
      <c r="E100" s="22">
        <v>21.1</v>
      </c>
      <c r="F100" s="22">
        <f t="shared" si="9"/>
        <v>4.220000000000001</v>
      </c>
      <c r="G100" s="25">
        <f t="shared" si="10"/>
        <v>25.32</v>
      </c>
    </row>
    <row r="101" spans="1:7" s="13" customFormat="1" ht="15.75" customHeight="1">
      <c r="A101" s="26" t="s">
        <v>146</v>
      </c>
      <c r="B101" s="29" t="s">
        <v>203</v>
      </c>
      <c r="C101" s="19" t="s">
        <v>185</v>
      </c>
      <c r="D101" s="23" t="s">
        <v>31</v>
      </c>
      <c r="E101" s="22">
        <v>21.1</v>
      </c>
      <c r="F101" s="22">
        <f t="shared" si="9"/>
        <v>4.220000000000001</v>
      </c>
      <c r="G101" s="25">
        <f t="shared" si="10"/>
        <v>25.32</v>
      </c>
    </row>
    <row r="102" spans="1:7" s="13" customFormat="1" ht="15.75" customHeight="1">
      <c r="A102" s="26" t="s">
        <v>147</v>
      </c>
      <c r="B102" s="29" t="s">
        <v>210</v>
      </c>
      <c r="C102" s="19" t="s">
        <v>186</v>
      </c>
      <c r="D102" s="23" t="s">
        <v>31</v>
      </c>
      <c r="E102" s="22">
        <v>46.6</v>
      </c>
      <c r="F102" s="22">
        <f t="shared" si="9"/>
        <v>9.32</v>
      </c>
      <c r="G102" s="25">
        <f t="shared" si="10"/>
        <v>55.92</v>
      </c>
    </row>
    <row r="103" spans="1:7" s="13" customFormat="1" ht="15.75" customHeight="1">
      <c r="A103" s="29"/>
      <c r="B103" s="29"/>
      <c r="C103" s="19" t="s">
        <v>187</v>
      </c>
      <c r="D103" s="23"/>
      <c r="E103" s="22"/>
      <c r="F103" s="31"/>
      <c r="G103" s="21"/>
    </row>
    <row r="104" spans="1:7" s="13" customFormat="1" ht="15.75" customHeight="1">
      <c r="A104" s="26" t="s">
        <v>150</v>
      </c>
      <c r="B104" s="29" t="s">
        <v>211</v>
      </c>
      <c r="C104" s="19" t="s">
        <v>188</v>
      </c>
      <c r="D104" s="23" t="s">
        <v>31</v>
      </c>
      <c r="E104" s="22">
        <v>58.3</v>
      </c>
      <c r="F104" s="22">
        <f t="shared" si="9"/>
        <v>11.66</v>
      </c>
      <c r="G104" s="25">
        <f aca="true" t="shared" si="11" ref="G104:G109">E104+F104</f>
        <v>69.96</v>
      </c>
    </row>
    <row r="105" spans="1:7" s="13" customFormat="1" ht="15.75" customHeight="1">
      <c r="A105" s="26" t="s">
        <v>152</v>
      </c>
      <c r="B105" s="29" t="s">
        <v>212</v>
      </c>
      <c r="C105" s="19" t="s">
        <v>189</v>
      </c>
      <c r="D105" s="23" t="s">
        <v>31</v>
      </c>
      <c r="E105" s="22">
        <v>58.3</v>
      </c>
      <c r="F105" s="22">
        <f t="shared" si="9"/>
        <v>11.66</v>
      </c>
      <c r="G105" s="25">
        <f t="shared" si="11"/>
        <v>69.96</v>
      </c>
    </row>
    <row r="106" spans="1:7" s="13" customFormat="1" ht="15.75" customHeight="1">
      <c r="A106" s="26" t="s">
        <v>154</v>
      </c>
      <c r="B106" s="29" t="s">
        <v>213</v>
      </c>
      <c r="C106" s="19" t="s">
        <v>191</v>
      </c>
      <c r="D106" s="23" t="s">
        <v>31</v>
      </c>
      <c r="E106" s="22">
        <v>58.3</v>
      </c>
      <c r="F106" s="22">
        <f t="shared" si="9"/>
        <v>11.66</v>
      </c>
      <c r="G106" s="25">
        <f t="shared" si="11"/>
        <v>69.96</v>
      </c>
    </row>
    <row r="107" spans="1:7" s="13" customFormat="1" ht="15" customHeight="1">
      <c r="A107" s="26" t="s">
        <v>153</v>
      </c>
      <c r="B107" s="29" t="s">
        <v>214</v>
      </c>
      <c r="C107" s="19" t="s">
        <v>193</v>
      </c>
      <c r="D107" s="23" t="s">
        <v>31</v>
      </c>
      <c r="E107" s="22">
        <v>58.3</v>
      </c>
      <c r="F107" s="22">
        <f t="shared" si="9"/>
        <v>11.66</v>
      </c>
      <c r="G107" s="25">
        <f t="shared" si="11"/>
        <v>69.96</v>
      </c>
    </row>
    <row r="108" spans="1:7" s="13" customFormat="1" ht="15.75" customHeight="1">
      <c r="A108" s="26" t="s">
        <v>194</v>
      </c>
      <c r="B108" s="29" t="s">
        <v>215</v>
      </c>
      <c r="C108" s="19" t="s">
        <v>196</v>
      </c>
      <c r="D108" s="23" t="s">
        <v>31</v>
      </c>
      <c r="E108" s="22">
        <v>58.3</v>
      </c>
      <c r="F108" s="22">
        <f t="shared" si="9"/>
        <v>11.66</v>
      </c>
      <c r="G108" s="25">
        <f t="shared" si="11"/>
        <v>69.96</v>
      </c>
    </row>
    <row r="109" spans="1:7" s="13" customFormat="1" ht="15.75" customHeight="1">
      <c r="A109" s="26" t="s">
        <v>155</v>
      </c>
      <c r="B109" s="29" t="s">
        <v>216</v>
      </c>
      <c r="C109" s="19" t="s">
        <v>198</v>
      </c>
      <c r="D109" s="23" t="s">
        <v>31</v>
      </c>
      <c r="E109" s="22">
        <v>58.3</v>
      </c>
      <c r="F109" s="22">
        <f t="shared" si="9"/>
        <v>11.66</v>
      </c>
      <c r="G109" s="25">
        <f t="shared" si="11"/>
        <v>69.96</v>
      </c>
    </row>
    <row r="110" spans="1:7" s="13" customFormat="1" ht="15.75" customHeight="1">
      <c r="A110" s="26"/>
      <c r="B110" s="29"/>
      <c r="C110" s="19" t="s">
        <v>199</v>
      </c>
      <c r="D110" s="23"/>
      <c r="E110" s="22"/>
      <c r="F110" s="31"/>
      <c r="G110" s="33"/>
    </row>
    <row r="111" spans="1:7" s="13" customFormat="1" ht="15.75" customHeight="1">
      <c r="A111" s="26" t="s">
        <v>158</v>
      </c>
      <c r="B111" s="29" t="s">
        <v>217</v>
      </c>
      <c r="C111" s="19" t="s">
        <v>200</v>
      </c>
      <c r="D111" s="23" t="s">
        <v>31</v>
      </c>
      <c r="E111" s="22">
        <v>112.1</v>
      </c>
      <c r="F111" s="22">
        <f t="shared" si="9"/>
        <v>22.42</v>
      </c>
      <c r="G111" s="25">
        <f>E111+F111</f>
        <v>134.51999999999998</v>
      </c>
    </row>
    <row r="112" spans="1:7" s="13" customFormat="1" ht="15.75" customHeight="1">
      <c r="A112" s="26" t="s">
        <v>156</v>
      </c>
      <c r="B112" s="29" t="s">
        <v>218</v>
      </c>
      <c r="C112" s="19" t="s">
        <v>202</v>
      </c>
      <c r="D112" s="23" t="s">
        <v>31</v>
      </c>
      <c r="E112" s="22">
        <v>112.1</v>
      </c>
      <c r="F112" s="22">
        <f t="shared" si="9"/>
        <v>22.42</v>
      </c>
      <c r="G112" s="25">
        <f>E112+F112</f>
        <v>134.51999999999998</v>
      </c>
    </row>
    <row r="113" spans="1:7" s="13" customFormat="1" ht="15.75" customHeight="1">
      <c r="A113" s="26" t="s">
        <v>159</v>
      </c>
      <c r="B113" s="29" t="s">
        <v>219</v>
      </c>
      <c r="C113" s="19" t="s">
        <v>204</v>
      </c>
      <c r="D113" s="23" t="s">
        <v>31</v>
      </c>
      <c r="E113" s="22">
        <v>114.31</v>
      </c>
      <c r="F113" s="22">
        <f t="shared" si="9"/>
        <v>22.862000000000002</v>
      </c>
      <c r="G113" s="25">
        <f>E113+F113</f>
        <v>137.172</v>
      </c>
    </row>
    <row r="114" spans="1:7" s="13" customFormat="1" ht="30.75" customHeight="1">
      <c r="A114" s="12"/>
      <c r="B114" s="74" t="s">
        <v>4</v>
      </c>
      <c r="C114" s="67"/>
      <c r="D114" s="67"/>
      <c r="E114" s="67"/>
      <c r="F114" s="67"/>
      <c r="G114" s="68"/>
    </row>
    <row r="115" spans="1:7" s="13" customFormat="1" ht="21" customHeight="1">
      <c r="A115" s="12"/>
      <c r="B115" s="66" t="s">
        <v>16</v>
      </c>
      <c r="C115" s="67"/>
      <c r="D115" s="67"/>
      <c r="E115" s="67"/>
      <c r="F115" s="67"/>
      <c r="G115" s="68"/>
    </row>
    <row r="116" spans="1:7" s="13" customFormat="1" ht="15.75">
      <c r="A116" s="29"/>
      <c r="B116" s="29"/>
      <c r="C116" s="19" t="s">
        <v>220</v>
      </c>
      <c r="D116" s="23"/>
      <c r="E116" s="17"/>
      <c r="F116" s="20"/>
      <c r="G116" s="34"/>
    </row>
    <row r="117" spans="1:7" s="13" customFormat="1" ht="15.75">
      <c r="A117" s="26" t="s">
        <v>221</v>
      </c>
      <c r="B117" s="29" t="s">
        <v>237</v>
      </c>
      <c r="C117" s="70" t="s">
        <v>223</v>
      </c>
      <c r="D117" s="23" t="s">
        <v>224</v>
      </c>
      <c r="E117" s="23">
        <v>216.6</v>
      </c>
      <c r="F117" s="22">
        <f aca="true" t="shared" si="12" ref="F117:F138">E117*0.2</f>
        <v>43.32</v>
      </c>
      <c r="G117" s="25">
        <f aca="true" t="shared" si="13" ref="G117:G129">E117+F117</f>
        <v>259.92</v>
      </c>
    </row>
    <row r="118" spans="1:7" s="13" customFormat="1" ht="15.75">
      <c r="A118" s="26" t="s">
        <v>222</v>
      </c>
      <c r="B118" s="29" t="s">
        <v>238</v>
      </c>
      <c r="C118" s="70"/>
      <c r="D118" s="23" t="s">
        <v>31</v>
      </c>
      <c r="E118" s="22">
        <v>167.81</v>
      </c>
      <c r="F118" s="22">
        <f t="shared" si="12"/>
        <v>33.562000000000005</v>
      </c>
      <c r="G118" s="25">
        <f t="shared" si="13"/>
        <v>201.372</v>
      </c>
    </row>
    <row r="119" spans="1:7" s="13" customFormat="1" ht="15.75">
      <c r="A119" s="26" t="s">
        <v>225</v>
      </c>
      <c r="B119" s="29" t="s">
        <v>239</v>
      </c>
      <c r="C119" s="70" t="s">
        <v>227</v>
      </c>
      <c r="D119" s="23" t="s">
        <v>224</v>
      </c>
      <c r="E119" s="22">
        <v>184.3</v>
      </c>
      <c r="F119" s="22">
        <f t="shared" si="12"/>
        <v>36.86000000000001</v>
      </c>
      <c r="G119" s="25">
        <f t="shared" si="13"/>
        <v>221.16000000000003</v>
      </c>
    </row>
    <row r="120" spans="1:7" s="13" customFormat="1" ht="15.75">
      <c r="A120" s="26" t="s">
        <v>226</v>
      </c>
      <c r="B120" s="29" t="s">
        <v>240</v>
      </c>
      <c r="C120" s="70"/>
      <c r="D120" s="23" t="s">
        <v>31</v>
      </c>
      <c r="E120" s="22">
        <v>125.21</v>
      </c>
      <c r="F120" s="22">
        <f t="shared" si="12"/>
        <v>25.042</v>
      </c>
      <c r="G120" s="25">
        <f t="shared" si="13"/>
        <v>150.252</v>
      </c>
    </row>
    <row r="121" spans="1:7" s="13" customFormat="1" ht="31.5">
      <c r="A121" s="26" t="s">
        <v>228</v>
      </c>
      <c r="B121" s="29" t="s">
        <v>248</v>
      </c>
      <c r="C121" s="19" t="s">
        <v>428</v>
      </c>
      <c r="D121" s="23" t="s">
        <v>224</v>
      </c>
      <c r="E121" s="22">
        <v>238.8</v>
      </c>
      <c r="F121" s="22">
        <f>E121*0.2</f>
        <v>47.760000000000005</v>
      </c>
      <c r="G121" s="25">
        <f>E121+F121</f>
        <v>286.56</v>
      </c>
    </row>
    <row r="122" spans="1:7" s="13" customFormat="1" ht="15.75">
      <c r="A122" s="26" t="s">
        <v>229</v>
      </c>
      <c r="B122" s="29" t="s">
        <v>241</v>
      </c>
      <c r="C122" s="19" t="s">
        <v>429</v>
      </c>
      <c r="D122" s="23" t="s">
        <v>31</v>
      </c>
      <c r="E122" s="22">
        <v>107.6</v>
      </c>
      <c r="F122" s="22">
        <f t="shared" si="12"/>
        <v>21.52</v>
      </c>
      <c r="G122" s="25">
        <f t="shared" si="13"/>
        <v>129.12</v>
      </c>
    </row>
    <row r="123" spans="1:7" s="13" customFormat="1" ht="15.75">
      <c r="A123" s="26" t="s">
        <v>166</v>
      </c>
      <c r="B123" s="29" t="s">
        <v>242</v>
      </c>
      <c r="C123" s="19" t="s">
        <v>235</v>
      </c>
      <c r="D123" s="23" t="s">
        <v>224</v>
      </c>
      <c r="E123" s="22">
        <v>107.6</v>
      </c>
      <c r="F123" s="22">
        <f t="shared" si="12"/>
        <v>21.52</v>
      </c>
      <c r="G123" s="25">
        <f t="shared" si="13"/>
        <v>129.12</v>
      </c>
    </row>
    <row r="124" spans="1:7" s="13" customFormat="1" ht="15" customHeight="1">
      <c r="A124" s="26" t="s">
        <v>168</v>
      </c>
      <c r="B124" s="29" t="s">
        <v>236</v>
      </c>
      <c r="C124" s="19" t="s">
        <v>234</v>
      </c>
      <c r="D124" s="23" t="s">
        <v>31</v>
      </c>
      <c r="E124" s="23">
        <v>209.4</v>
      </c>
      <c r="F124" s="22">
        <f>E124*0.2</f>
        <v>41.88</v>
      </c>
      <c r="G124" s="25">
        <f>E124+F124</f>
        <v>251.28</v>
      </c>
    </row>
    <row r="125" spans="1:7" s="13" customFormat="1" ht="15" customHeight="1">
      <c r="A125" s="26" t="s">
        <v>160</v>
      </c>
      <c r="B125" s="29" t="s">
        <v>246</v>
      </c>
      <c r="C125" s="70" t="s">
        <v>232</v>
      </c>
      <c r="D125" s="23" t="s">
        <v>224</v>
      </c>
      <c r="E125" s="22">
        <v>280.4</v>
      </c>
      <c r="F125" s="22">
        <f>E125*0.2</f>
        <v>56.08</v>
      </c>
      <c r="G125" s="25">
        <f>E125+F125</f>
        <v>336.47999999999996</v>
      </c>
    </row>
    <row r="126" spans="1:7" s="13" customFormat="1" ht="15" customHeight="1">
      <c r="A126" s="26" t="s">
        <v>171</v>
      </c>
      <c r="B126" s="29" t="s">
        <v>247</v>
      </c>
      <c r="C126" s="70"/>
      <c r="D126" s="23" t="s">
        <v>31</v>
      </c>
      <c r="E126" s="22">
        <v>214.7</v>
      </c>
      <c r="F126" s="22">
        <f>E126*0.2</f>
        <v>42.94</v>
      </c>
      <c r="G126" s="25">
        <f>E126+F126</f>
        <v>257.64</v>
      </c>
    </row>
    <row r="127" spans="1:7" s="13" customFormat="1" ht="15" customHeight="1">
      <c r="A127" s="26" t="s">
        <v>173</v>
      </c>
      <c r="B127" s="29" t="s">
        <v>250</v>
      </c>
      <c r="C127" s="19" t="s">
        <v>249</v>
      </c>
      <c r="D127" s="23" t="s">
        <v>224</v>
      </c>
      <c r="E127" s="22">
        <v>326.3</v>
      </c>
      <c r="F127" s="22">
        <f>E127*0.2</f>
        <v>65.26</v>
      </c>
      <c r="G127" s="25">
        <f>E127+F127</f>
        <v>391.56</v>
      </c>
    </row>
    <row r="128" spans="1:7" s="13" customFormat="1" ht="15.75">
      <c r="A128" s="26" t="s">
        <v>175</v>
      </c>
      <c r="B128" s="29" t="s">
        <v>244</v>
      </c>
      <c r="C128" s="70" t="s">
        <v>231</v>
      </c>
      <c r="D128" s="23" t="s">
        <v>224</v>
      </c>
      <c r="E128" s="22">
        <v>466.61</v>
      </c>
      <c r="F128" s="22">
        <f t="shared" si="12"/>
        <v>93.322</v>
      </c>
      <c r="G128" s="25">
        <f t="shared" si="13"/>
        <v>559.932</v>
      </c>
    </row>
    <row r="129" spans="1:7" s="13" customFormat="1" ht="15.75">
      <c r="A129" s="26" t="s">
        <v>177</v>
      </c>
      <c r="B129" s="29" t="s">
        <v>245</v>
      </c>
      <c r="C129" s="70"/>
      <c r="D129" s="23" t="s">
        <v>31</v>
      </c>
      <c r="E129" s="22">
        <v>287.1</v>
      </c>
      <c r="F129" s="22">
        <f t="shared" si="12"/>
        <v>57.42000000000001</v>
      </c>
      <c r="G129" s="25">
        <f t="shared" si="13"/>
        <v>344.52000000000004</v>
      </c>
    </row>
    <row r="130" spans="1:7" s="13" customFormat="1" ht="15.75">
      <c r="A130" s="26" t="s">
        <v>179</v>
      </c>
      <c r="B130" s="29" t="s">
        <v>254</v>
      </c>
      <c r="C130" s="19" t="s">
        <v>253</v>
      </c>
      <c r="D130" s="23" t="s">
        <v>224</v>
      </c>
      <c r="E130" s="22">
        <v>335.4</v>
      </c>
      <c r="F130" s="22">
        <f>E130*0.2</f>
        <v>67.08</v>
      </c>
      <c r="G130" s="25">
        <f>E130+F130</f>
        <v>402.47999999999996</v>
      </c>
    </row>
    <row r="131" spans="1:7" s="13" customFormat="1" ht="15.75">
      <c r="A131" s="26" t="s">
        <v>233</v>
      </c>
      <c r="B131" s="29" t="s">
        <v>251</v>
      </c>
      <c r="C131" s="19" t="s">
        <v>252</v>
      </c>
      <c r="D131" s="23" t="s">
        <v>224</v>
      </c>
      <c r="E131" s="22">
        <v>413</v>
      </c>
      <c r="F131" s="22">
        <f t="shared" si="12"/>
        <v>82.60000000000001</v>
      </c>
      <c r="G131" s="25">
        <f>E131+F131</f>
        <v>495.6</v>
      </c>
    </row>
    <row r="132" spans="1:7" s="13" customFormat="1" ht="15.75">
      <c r="A132" s="26" t="s">
        <v>181</v>
      </c>
      <c r="B132" s="29" t="s">
        <v>243</v>
      </c>
      <c r="C132" s="44" t="s">
        <v>230</v>
      </c>
      <c r="D132" s="23" t="s">
        <v>224</v>
      </c>
      <c r="E132" s="22">
        <v>326.3</v>
      </c>
      <c r="F132" s="22">
        <f t="shared" si="12"/>
        <v>65.26</v>
      </c>
      <c r="G132" s="25">
        <f>E132+F132</f>
        <v>391.56</v>
      </c>
    </row>
    <row r="133" spans="1:7" s="13" customFormat="1" ht="30.75" customHeight="1">
      <c r="A133" s="26" t="s">
        <v>183</v>
      </c>
      <c r="B133" s="29" t="s">
        <v>255</v>
      </c>
      <c r="C133" s="19" t="s">
        <v>256</v>
      </c>
      <c r="D133" s="23" t="s">
        <v>224</v>
      </c>
      <c r="E133" s="22">
        <v>175.51</v>
      </c>
      <c r="F133" s="22">
        <f t="shared" si="12"/>
        <v>35.102</v>
      </c>
      <c r="G133" s="25">
        <f>E133+F133</f>
        <v>210.612</v>
      </c>
    </row>
    <row r="134" spans="1:7" s="13" customFormat="1" ht="33" customHeight="1">
      <c r="A134" s="14"/>
      <c r="B134" s="69" t="s">
        <v>17</v>
      </c>
      <c r="C134" s="67"/>
      <c r="D134" s="67"/>
      <c r="E134" s="67"/>
      <c r="F134" s="67"/>
      <c r="G134" s="68"/>
    </row>
    <row r="135" spans="1:7" s="13" customFormat="1" ht="24.75" customHeight="1">
      <c r="A135" s="14"/>
      <c r="B135" s="10"/>
      <c r="C135" s="19" t="s">
        <v>220</v>
      </c>
      <c r="D135" s="65"/>
      <c r="E135" s="65"/>
      <c r="F135" s="65"/>
      <c r="G135" s="65"/>
    </row>
    <row r="136" spans="1:7" s="13" customFormat="1" ht="15.75">
      <c r="A136" s="28">
        <v>105</v>
      </c>
      <c r="B136" s="29" t="s">
        <v>262</v>
      </c>
      <c r="C136" s="19" t="s">
        <v>261</v>
      </c>
      <c r="D136" s="23" t="s">
        <v>31</v>
      </c>
      <c r="E136" s="22">
        <v>93.1</v>
      </c>
      <c r="F136" s="22">
        <f>E136*0.2</f>
        <v>18.62</v>
      </c>
      <c r="G136" s="25">
        <f>E136+F136</f>
        <v>111.72</v>
      </c>
    </row>
    <row r="137" spans="1:7" s="13" customFormat="1" ht="15.75">
      <c r="A137" s="28">
        <v>106</v>
      </c>
      <c r="B137" s="29" t="s">
        <v>259</v>
      </c>
      <c r="C137" s="19" t="s">
        <v>260</v>
      </c>
      <c r="D137" s="16" t="s">
        <v>224</v>
      </c>
      <c r="E137" s="22">
        <v>622.09</v>
      </c>
      <c r="F137" s="22">
        <f>E137*0.2</f>
        <v>124.418</v>
      </c>
      <c r="G137" s="25">
        <f>E137+F137</f>
        <v>746.508</v>
      </c>
    </row>
    <row r="138" spans="1:7" s="13" customFormat="1" ht="29.25" customHeight="1">
      <c r="A138" s="26" t="s">
        <v>263</v>
      </c>
      <c r="B138" s="29" t="s">
        <v>258</v>
      </c>
      <c r="C138" s="19" t="s">
        <v>257</v>
      </c>
      <c r="D138" s="23" t="s">
        <v>224</v>
      </c>
      <c r="E138" s="22">
        <v>485.6</v>
      </c>
      <c r="F138" s="22">
        <f t="shared" si="12"/>
        <v>97.12</v>
      </c>
      <c r="G138" s="25">
        <f>E138+F138</f>
        <v>582.72</v>
      </c>
    </row>
    <row r="139" spans="1:7" s="13" customFormat="1" ht="31.5" customHeight="1">
      <c r="A139" s="14"/>
      <c r="B139" s="69" t="s">
        <v>18</v>
      </c>
      <c r="C139" s="67"/>
      <c r="D139" s="67"/>
      <c r="E139" s="67"/>
      <c r="F139" s="67"/>
      <c r="G139" s="68"/>
    </row>
    <row r="140" spans="1:7" s="13" customFormat="1" ht="21" customHeight="1">
      <c r="A140" s="26" t="s">
        <v>265</v>
      </c>
      <c r="B140" s="29" t="s">
        <v>266</v>
      </c>
      <c r="C140" s="19" t="s">
        <v>264</v>
      </c>
      <c r="D140" s="23" t="s">
        <v>224</v>
      </c>
      <c r="E140" s="22">
        <v>370.31</v>
      </c>
      <c r="F140" s="22">
        <f>E140*0.2</f>
        <v>74.062</v>
      </c>
      <c r="G140" s="25">
        <f>E140+F140</f>
        <v>444.372</v>
      </c>
    </row>
    <row r="141" spans="1:7" s="13" customFormat="1" ht="30" customHeight="1">
      <c r="A141" s="26"/>
      <c r="B141" s="74" t="s">
        <v>421</v>
      </c>
      <c r="C141" s="67"/>
      <c r="D141" s="67"/>
      <c r="E141" s="67"/>
      <c r="F141" s="67"/>
      <c r="G141" s="68"/>
    </row>
    <row r="142" spans="1:7" s="13" customFormat="1" ht="15.75">
      <c r="A142" s="26"/>
      <c r="B142" s="29"/>
      <c r="C142" s="19" t="s">
        <v>220</v>
      </c>
      <c r="D142" s="23"/>
      <c r="E142" s="22"/>
      <c r="F142" s="22"/>
      <c r="G142" s="25"/>
    </row>
    <row r="143" spans="1:7" s="13" customFormat="1" ht="15.75">
      <c r="A143" s="26" t="s">
        <v>190</v>
      </c>
      <c r="B143" s="29" t="s">
        <v>422</v>
      </c>
      <c r="C143" s="19" t="s">
        <v>423</v>
      </c>
      <c r="D143" s="23" t="s">
        <v>224</v>
      </c>
      <c r="E143" s="22">
        <v>614.5</v>
      </c>
      <c r="F143" s="22">
        <f>E143*0.2</f>
        <v>122.9</v>
      </c>
      <c r="G143" s="25">
        <f>E143+F143</f>
        <v>737.4</v>
      </c>
    </row>
    <row r="144" spans="1:7" s="13" customFormat="1" ht="38.25" customHeight="1">
      <c r="A144" s="14"/>
      <c r="B144" s="81" t="s">
        <v>7</v>
      </c>
      <c r="C144" s="67"/>
      <c r="D144" s="67"/>
      <c r="E144" s="67"/>
      <c r="F144" s="67"/>
      <c r="G144" s="68"/>
    </row>
    <row r="145" spans="1:7" s="13" customFormat="1" ht="15.75" customHeight="1">
      <c r="A145" s="29"/>
      <c r="B145" s="29"/>
      <c r="C145" s="19" t="s">
        <v>220</v>
      </c>
      <c r="D145" s="23"/>
      <c r="E145" s="45"/>
      <c r="F145" s="20"/>
      <c r="G145" s="47"/>
    </row>
    <row r="146" spans="1:7" s="13" customFormat="1" ht="15" customHeight="1">
      <c r="A146" s="26" t="s">
        <v>192</v>
      </c>
      <c r="B146" s="29" t="s">
        <v>346</v>
      </c>
      <c r="C146" s="19" t="s">
        <v>345</v>
      </c>
      <c r="D146" s="23" t="s">
        <v>31</v>
      </c>
      <c r="E146" s="22">
        <v>36.81</v>
      </c>
      <c r="F146" s="22">
        <f>E146*0.2</f>
        <v>7.362000000000001</v>
      </c>
      <c r="G146" s="25">
        <f>E146+F146</f>
        <v>44.172000000000004</v>
      </c>
    </row>
    <row r="147" spans="1:7" s="13" customFormat="1" ht="15" customHeight="1">
      <c r="A147" s="26" t="s">
        <v>195</v>
      </c>
      <c r="B147" s="29" t="s">
        <v>347</v>
      </c>
      <c r="C147" s="48" t="s">
        <v>344</v>
      </c>
      <c r="D147" s="23" t="s">
        <v>31</v>
      </c>
      <c r="E147" s="22">
        <v>77.91</v>
      </c>
      <c r="F147" s="22">
        <f aca="true" t="shared" si="14" ref="F147:F206">E147*0.2</f>
        <v>15.582</v>
      </c>
      <c r="G147" s="25">
        <f aca="true" t="shared" si="15" ref="G147:G199">E147+F147</f>
        <v>93.49199999999999</v>
      </c>
    </row>
    <row r="148" spans="1:7" s="13" customFormat="1" ht="15.75" customHeight="1">
      <c r="A148" s="26" t="s">
        <v>197</v>
      </c>
      <c r="B148" s="29" t="s">
        <v>348</v>
      </c>
      <c r="C148" s="48" t="s">
        <v>267</v>
      </c>
      <c r="D148" s="23" t="s">
        <v>31</v>
      </c>
      <c r="E148" s="22">
        <v>78.01</v>
      </c>
      <c r="F148" s="22">
        <f t="shared" si="14"/>
        <v>15.602000000000002</v>
      </c>
      <c r="G148" s="25">
        <f t="shared" si="15"/>
        <v>93.61200000000001</v>
      </c>
    </row>
    <row r="149" spans="1:7" s="13" customFormat="1" ht="15.75" customHeight="1">
      <c r="A149" s="26" t="s">
        <v>205</v>
      </c>
      <c r="B149" s="29" t="s">
        <v>349</v>
      </c>
      <c r="C149" s="19" t="s">
        <v>268</v>
      </c>
      <c r="D149" s="23" t="s">
        <v>31</v>
      </c>
      <c r="E149" s="22">
        <v>107.3</v>
      </c>
      <c r="F149" s="22">
        <f t="shared" si="14"/>
        <v>21.46</v>
      </c>
      <c r="G149" s="25">
        <f t="shared" si="15"/>
        <v>128.76</v>
      </c>
    </row>
    <row r="150" spans="1:7" s="13" customFormat="1" ht="15.75" customHeight="1">
      <c r="A150" s="26" t="s">
        <v>206</v>
      </c>
      <c r="B150" s="29" t="s">
        <v>350</v>
      </c>
      <c r="C150" s="19" t="s">
        <v>269</v>
      </c>
      <c r="D150" s="23" t="s">
        <v>31</v>
      </c>
      <c r="E150" s="22">
        <v>71.5</v>
      </c>
      <c r="F150" s="22">
        <f t="shared" si="14"/>
        <v>14.3</v>
      </c>
      <c r="G150" s="25">
        <f t="shared" si="15"/>
        <v>85.8</v>
      </c>
    </row>
    <row r="151" spans="1:7" s="13" customFormat="1" ht="15.75" customHeight="1">
      <c r="A151" s="26" t="s">
        <v>207</v>
      </c>
      <c r="B151" s="29" t="s">
        <v>351</v>
      </c>
      <c r="C151" s="19" t="s">
        <v>270</v>
      </c>
      <c r="D151" s="23" t="s">
        <v>31</v>
      </c>
      <c r="E151" s="22">
        <v>123.6</v>
      </c>
      <c r="F151" s="22">
        <f t="shared" si="14"/>
        <v>24.72</v>
      </c>
      <c r="G151" s="25">
        <f t="shared" si="15"/>
        <v>148.32</v>
      </c>
    </row>
    <row r="152" spans="1:7" s="13" customFormat="1" ht="15.75" customHeight="1">
      <c r="A152" s="26" t="s">
        <v>208</v>
      </c>
      <c r="B152" s="29" t="s">
        <v>321</v>
      </c>
      <c r="C152" s="19" t="s">
        <v>271</v>
      </c>
      <c r="D152" s="23" t="s">
        <v>31</v>
      </c>
      <c r="E152" s="22">
        <v>51.32</v>
      </c>
      <c r="F152" s="22">
        <f t="shared" si="14"/>
        <v>10.264000000000001</v>
      </c>
      <c r="G152" s="25">
        <f t="shared" si="15"/>
        <v>61.584</v>
      </c>
    </row>
    <row r="153" spans="1:7" s="13" customFormat="1" ht="15.75" customHeight="1">
      <c r="A153" s="26" t="s">
        <v>272</v>
      </c>
      <c r="B153" s="29"/>
      <c r="C153" s="19" t="s">
        <v>420</v>
      </c>
      <c r="D153" s="23" t="s">
        <v>31</v>
      </c>
      <c r="E153" s="22">
        <v>100.9</v>
      </c>
      <c r="F153" s="22">
        <f t="shared" si="14"/>
        <v>20.180000000000003</v>
      </c>
      <c r="G153" s="25">
        <f t="shared" si="15"/>
        <v>121.08000000000001</v>
      </c>
    </row>
    <row r="154" spans="1:7" s="13" customFormat="1" ht="15.75" customHeight="1">
      <c r="A154" s="26" t="s">
        <v>209</v>
      </c>
      <c r="B154" s="29" t="s">
        <v>324</v>
      </c>
      <c r="C154" s="19" t="s">
        <v>273</v>
      </c>
      <c r="D154" s="23" t="s">
        <v>31</v>
      </c>
      <c r="E154" s="22">
        <v>28.8</v>
      </c>
      <c r="F154" s="22">
        <f t="shared" si="14"/>
        <v>5.760000000000001</v>
      </c>
      <c r="G154" s="25">
        <f t="shared" si="15"/>
        <v>34.56</v>
      </c>
    </row>
    <row r="155" spans="1:7" s="13" customFormat="1" ht="15.75" customHeight="1">
      <c r="A155" s="26" t="s">
        <v>275</v>
      </c>
      <c r="B155" s="29" t="s">
        <v>352</v>
      </c>
      <c r="C155" s="19" t="s">
        <v>274</v>
      </c>
      <c r="D155" s="23" t="s">
        <v>31</v>
      </c>
      <c r="E155" s="22">
        <v>45.71</v>
      </c>
      <c r="F155" s="22">
        <f t="shared" si="14"/>
        <v>9.142000000000001</v>
      </c>
      <c r="G155" s="25">
        <f t="shared" si="15"/>
        <v>54.852000000000004</v>
      </c>
    </row>
    <row r="156" spans="1:7" s="13" customFormat="1" ht="15.75" customHeight="1">
      <c r="A156" s="26" t="s">
        <v>201</v>
      </c>
      <c r="B156" s="29" t="s">
        <v>326</v>
      </c>
      <c r="C156" s="19" t="s">
        <v>276</v>
      </c>
      <c r="D156" s="23" t="s">
        <v>31</v>
      </c>
      <c r="E156" s="22">
        <v>228.41</v>
      </c>
      <c r="F156" s="22">
        <f t="shared" si="14"/>
        <v>45.682</v>
      </c>
      <c r="G156" s="25">
        <f t="shared" si="15"/>
        <v>274.092</v>
      </c>
    </row>
    <row r="157" spans="1:7" s="13" customFormat="1" ht="15.75" customHeight="1">
      <c r="A157" s="26" t="s">
        <v>203</v>
      </c>
      <c r="B157" s="29" t="s">
        <v>328</v>
      </c>
      <c r="C157" s="19" t="s">
        <v>277</v>
      </c>
      <c r="D157" s="23" t="s">
        <v>31</v>
      </c>
      <c r="E157" s="22">
        <v>91.9</v>
      </c>
      <c r="F157" s="22">
        <f t="shared" si="14"/>
        <v>18.380000000000003</v>
      </c>
      <c r="G157" s="25">
        <f t="shared" si="15"/>
        <v>110.28</v>
      </c>
    </row>
    <row r="158" spans="1:7" s="13" customFormat="1" ht="15.75" customHeight="1">
      <c r="A158" s="26" t="s">
        <v>210</v>
      </c>
      <c r="B158" s="29" t="s">
        <v>330</v>
      </c>
      <c r="C158" s="19" t="s">
        <v>278</v>
      </c>
      <c r="D158" s="23" t="s">
        <v>31</v>
      </c>
      <c r="E158" s="22">
        <v>188.4</v>
      </c>
      <c r="F158" s="22">
        <f t="shared" si="14"/>
        <v>37.68</v>
      </c>
      <c r="G158" s="25">
        <f t="shared" si="15"/>
        <v>226.08</v>
      </c>
    </row>
    <row r="159" spans="1:7" s="13" customFormat="1" ht="15.75" customHeight="1">
      <c r="A159" s="26" t="s">
        <v>280</v>
      </c>
      <c r="B159" s="29" t="s">
        <v>332</v>
      </c>
      <c r="C159" s="19" t="s">
        <v>279</v>
      </c>
      <c r="D159" s="23" t="s">
        <v>31</v>
      </c>
      <c r="E159" s="22">
        <v>45.2</v>
      </c>
      <c r="F159" s="22">
        <f t="shared" si="14"/>
        <v>9.040000000000001</v>
      </c>
      <c r="G159" s="25">
        <f t="shared" si="15"/>
        <v>54.24</v>
      </c>
    </row>
    <row r="160" spans="1:7" s="13" customFormat="1" ht="15.75" customHeight="1">
      <c r="A160" s="26" t="s">
        <v>282</v>
      </c>
      <c r="B160" s="29" t="s">
        <v>335</v>
      </c>
      <c r="C160" s="19" t="s">
        <v>281</v>
      </c>
      <c r="D160" s="23" t="s">
        <v>31</v>
      </c>
      <c r="E160" s="22">
        <v>164.5</v>
      </c>
      <c r="F160" s="22">
        <f t="shared" si="14"/>
        <v>32.9</v>
      </c>
      <c r="G160" s="25">
        <f t="shared" si="15"/>
        <v>197.4</v>
      </c>
    </row>
    <row r="161" spans="1:7" s="13" customFormat="1" ht="15.75" customHeight="1">
      <c r="A161" s="26" t="s">
        <v>284</v>
      </c>
      <c r="B161" s="29" t="s">
        <v>353</v>
      </c>
      <c r="C161" s="19" t="s">
        <v>283</v>
      </c>
      <c r="D161" s="23" t="s">
        <v>31</v>
      </c>
      <c r="E161" s="22">
        <v>86.3</v>
      </c>
      <c r="F161" s="22">
        <f t="shared" si="14"/>
        <v>17.26</v>
      </c>
      <c r="G161" s="25">
        <f t="shared" si="15"/>
        <v>103.56</v>
      </c>
    </row>
    <row r="162" spans="1:7" s="13" customFormat="1" ht="15.75" customHeight="1">
      <c r="A162" s="26" t="s">
        <v>285</v>
      </c>
      <c r="B162" s="29" t="s">
        <v>342</v>
      </c>
      <c r="C162" s="19" t="s">
        <v>286</v>
      </c>
      <c r="D162" s="23" t="s">
        <v>31</v>
      </c>
      <c r="E162" s="22">
        <v>53.7</v>
      </c>
      <c r="F162" s="22">
        <f t="shared" si="14"/>
        <v>10.740000000000002</v>
      </c>
      <c r="G162" s="25">
        <f t="shared" si="15"/>
        <v>64.44</v>
      </c>
    </row>
    <row r="163" spans="1:7" s="13" customFormat="1" ht="15.75" customHeight="1">
      <c r="A163" s="26" t="s">
        <v>287</v>
      </c>
      <c r="B163" s="29" t="s">
        <v>354</v>
      </c>
      <c r="C163" s="19" t="s">
        <v>288</v>
      </c>
      <c r="D163" s="23" t="s">
        <v>31</v>
      </c>
      <c r="E163" s="22">
        <v>72.8</v>
      </c>
      <c r="F163" s="22">
        <f t="shared" si="14"/>
        <v>14.56</v>
      </c>
      <c r="G163" s="25">
        <f t="shared" si="15"/>
        <v>87.36</v>
      </c>
    </row>
    <row r="164" spans="1:7" s="13" customFormat="1" ht="15.75" customHeight="1">
      <c r="A164" s="26" t="s">
        <v>289</v>
      </c>
      <c r="B164" s="29" t="s">
        <v>355</v>
      </c>
      <c r="C164" s="19" t="s">
        <v>290</v>
      </c>
      <c r="D164" s="23" t="s">
        <v>31</v>
      </c>
      <c r="E164" s="22">
        <v>158.1</v>
      </c>
      <c r="F164" s="22">
        <f t="shared" si="14"/>
        <v>31.62</v>
      </c>
      <c r="G164" s="25">
        <f t="shared" si="15"/>
        <v>189.72</v>
      </c>
    </row>
    <row r="165" spans="1:7" s="13" customFormat="1" ht="15.75" customHeight="1">
      <c r="A165" s="26" t="s">
        <v>291</v>
      </c>
      <c r="B165" s="29" t="s">
        <v>356</v>
      </c>
      <c r="C165" s="19" t="s">
        <v>292</v>
      </c>
      <c r="D165" s="23" t="s">
        <v>31</v>
      </c>
      <c r="E165" s="22">
        <v>86.3</v>
      </c>
      <c r="F165" s="22">
        <f t="shared" si="14"/>
        <v>17.26</v>
      </c>
      <c r="G165" s="25">
        <f t="shared" si="15"/>
        <v>103.56</v>
      </c>
    </row>
    <row r="166" spans="1:7" s="13" customFormat="1" ht="15.75" customHeight="1">
      <c r="A166" s="26" t="s">
        <v>211</v>
      </c>
      <c r="B166" s="29" t="s">
        <v>357</v>
      </c>
      <c r="C166" s="19" t="s">
        <v>293</v>
      </c>
      <c r="D166" s="23" t="s">
        <v>31</v>
      </c>
      <c r="E166" s="22">
        <v>57.5</v>
      </c>
      <c r="F166" s="22">
        <f t="shared" si="14"/>
        <v>11.5</v>
      </c>
      <c r="G166" s="25">
        <f t="shared" si="15"/>
        <v>69</v>
      </c>
    </row>
    <row r="167" spans="1:7" s="13" customFormat="1" ht="15.75" customHeight="1">
      <c r="A167" s="26" t="s">
        <v>212</v>
      </c>
      <c r="B167" s="29" t="s">
        <v>358</v>
      </c>
      <c r="C167" s="19" t="s">
        <v>172</v>
      </c>
      <c r="D167" s="23" t="s">
        <v>31</v>
      </c>
      <c r="E167" s="22">
        <v>58.3</v>
      </c>
      <c r="F167" s="22">
        <f t="shared" si="14"/>
        <v>11.66</v>
      </c>
      <c r="G167" s="25">
        <f t="shared" si="15"/>
        <v>69.96</v>
      </c>
    </row>
    <row r="168" spans="1:7" s="13" customFormat="1" ht="15.75" customHeight="1">
      <c r="A168" s="26" t="s">
        <v>213</v>
      </c>
      <c r="B168" s="29" t="s">
        <v>359</v>
      </c>
      <c r="C168" s="19" t="s">
        <v>294</v>
      </c>
      <c r="D168" s="23" t="s">
        <v>31</v>
      </c>
      <c r="E168" s="22">
        <v>55.5</v>
      </c>
      <c r="F168" s="22">
        <f t="shared" si="14"/>
        <v>11.100000000000001</v>
      </c>
      <c r="G168" s="25">
        <f t="shared" si="15"/>
        <v>66.6</v>
      </c>
    </row>
    <row r="169" spans="1:7" s="13" customFormat="1" ht="15.75" customHeight="1">
      <c r="A169" s="26" t="s">
        <v>214</v>
      </c>
      <c r="B169" s="29" t="s">
        <v>319</v>
      </c>
      <c r="C169" s="19" t="s">
        <v>295</v>
      </c>
      <c r="D169" s="23" t="s">
        <v>31</v>
      </c>
      <c r="E169" s="22">
        <v>56.1</v>
      </c>
      <c r="F169" s="22">
        <f t="shared" si="14"/>
        <v>11.22</v>
      </c>
      <c r="G169" s="25">
        <f t="shared" si="15"/>
        <v>67.32000000000001</v>
      </c>
    </row>
    <row r="170" spans="1:7" s="13" customFormat="1" ht="15.75" customHeight="1">
      <c r="A170" s="26" t="s">
        <v>215</v>
      </c>
      <c r="B170" s="29" t="s">
        <v>360</v>
      </c>
      <c r="C170" s="19" t="s">
        <v>296</v>
      </c>
      <c r="D170" s="23" t="s">
        <v>31</v>
      </c>
      <c r="E170" s="22">
        <v>56.3</v>
      </c>
      <c r="F170" s="22">
        <f t="shared" si="14"/>
        <v>11.26</v>
      </c>
      <c r="G170" s="25">
        <f t="shared" si="15"/>
        <v>67.56</v>
      </c>
    </row>
    <row r="171" spans="1:7" s="13" customFormat="1" ht="15.75" customHeight="1">
      <c r="A171" s="26" t="s">
        <v>216</v>
      </c>
      <c r="B171" s="29" t="s">
        <v>340</v>
      </c>
      <c r="C171" s="19" t="s">
        <v>297</v>
      </c>
      <c r="D171" s="23" t="s">
        <v>31</v>
      </c>
      <c r="E171" s="22">
        <v>45.31</v>
      </c>
      <c r="F171" s="22">
        <f t="shared" si="14"/>
        <v>9.062000000000001</v>
      </c>
      <c r="G171" s="25">
        <f t="shared" si="15"/>
        <v>54.372</v>
      </c>
    </row>
    <row r="172" spans="1:7" s="13" customFormat="1" ht="15.75" customHeight="1">
      <c r="A172" s="26" t="s">
        <v>298</v>
      </c>
      <c r="B172" s="29" t="s">
        <v>362</v>
      </c>
      <c r="C172" s="48" t="s">
        <v>361</v>
      </c>
      <c r="D172" s="23" t="s">
        <v>31</v>
      </c>
      <c r="E172" s="22">
        <v>52.5</v>
      </c>
      <c r="F172" s="22">
        <f t="shared" si="14"/>
        <v>10.5</v>
      </c>
      <c r="G172" s="25">
        <f t="shared" si="15"/>
        <v>63</v>
      </c>
    </row>
    <row r="173" spans="1:7" s="13" customFormat="1" ht="15.75" customHeight="1">
      <c r="A173" s="26" t="s">
        <v>217</v>
      </c>
      <c r="B173" s="29" t="s">
        <v>363</v>
      </c>
      <c r="C173" s="19" t="s">
        <v>299</v>
      </c>
      <c r="D173" s="23" t="s">
        <v>31</v>
      </c>
      <c r="E173" s="22">
        <v>40.8</v>
      </c>
      <c r="F173" s="22">
        <f t="shared" si="14"/>
        <v>8.16</v>
      </c>
      <c r="G173" s="25">
        <f t="shared" si="15"/>
        <v>48.959999999999994</v>
      </c>
    </row>
    <row r="174" spans="1:7" s="13" customFormat="1" ht="15.75" customHeight="1">
      <c r="A174" s="26" t="s">
        <v>218</v>
      </c>
      <c r="B174" s="29" t="s">
        <v>364</v>
      </c>
      <c r="C174" s="19" t="s">
        <v>178</v>
      </c>
      <c r="D174" s="23" t="s">
        <v>31</v>
      </c>
      <c r="E174" s="22">
        <v>74.1</v>
      </c>
      <c r="F174" s="22">
        <f t="shared" si="14"/>
        <v>14.82</v>
      </c>
      <c r="G174" s="25">
        <f t="shared" si="15"/>
        <v>88.91999999999999</v>
      </c>
    </row>
    <row r="175" spans="1:7" s="13" customFormat="1" ht="15.75" customHeight="1">
      <c r="A175" s="26" t="s">
        <v>219</v>
      </c>
      <c r="B175" s="29" t="s">
        <v>365</v>
      </c>
      <c r="C175" s="19" t="s">
        <v>302</v>
      </c>
      <c r="D175" s="23" t="s">
        <v>31</v>
      </c>
      <c r="E175" s="22">
        <v>39.4</v>
      </c>
      <c r="F175" s="22">
        <f t="shared" si="14"/>
        <v>7.88</v>
      </c>
      <c r="G175" s="25">
        <f t="shared" si="15"/>
        <v>47.28</v>
      </c>
    </row>
    <row r="176" spans="1:7" s="13" customFormat="1" ht="15.75" customHeight="1">
      <c r="A176" s="26" t="s">
        <v>300</v>
      </c>
      <c r="B176" s="29" t="s">
        <v>366</v>
      </c>
      <c r="C176" s="19" t="s">
        <v>304</v>
      </c>
      <c r="D176" s="23" t="s">
        <v>31</v>
      </c>
      <c r="E176" s="22">
        <v>34.7</v>
      </c>
      <c r="F176" s="22">
        <f t="shared" si="14"/>
        <v>6.940000000000001</v>
      </c>
      <c r="G176" s="25">
        <f t="shared" si="15"/>
        <v>41.64</v>
      </c>
    </row>
    <row r="177" spans="1:7" s="13" customFormat="1" ht="15.75" customHeight="1">
      <c r="A177" s="26" t="s">
        <v>301</v>
      </c>
      <c r="B177" s="29" t="s">
        <v>367</v>
      </c>
      <c r="C177" s="19" t="s">
        <v>306</v>
      </c>
      <c r="D177" s="23" t="s">
        <v>31</v>
      </c>
      <c r="E177" s="22">
        <v>81.9</v>
      </c>
      <c r="F177" s="22">
        <f t="shared" si="14"/>
        <v>16.380000000000003</v>
      </c>
      <c r="G177" s="25">
        <f t="shared" si="15"/>
        <v>98.28</v>
      </c>
    </row>
    <row r="178" spans="1:7" s="13" customFormat="1" ht="15.75" customHeight="1">
      <c r="A178" s="26" t="s">
        <v>303</v>
      </c>
      <c r="B178" s="29" t="s">
        <v>343</v>
      </c>
      <c r="C178" s="19" t="s">
        <v>308</v>
      </c>
      <c r="D178" s="23" t="s">
        <v>31</v>
      </c>
      <c r="E178" s="22">
        <v>80.4</v>
      </c>
      <c r="F178" s="22">
        <f t="shared" si="14"/>
        <v>16.080000000000002</v>
      </c>
      <c r="G178" s="25">
        <f t="shared" si="15"/>
        <v>96.48</v>
      </c>
    </row>
    <row r="179" spans="1:7" s="13" customFormat="1" ht="15.75" customHeight="1">
      <c r="A179" s="26" t="s">
        <v>305</v>
      </c>
      <c r="B179" s="29" t="s">
        <v>368</v>
      </c>
      <c r="C179" s="19" t="s">
        <v>311</v>
      </c>
      <c r="D179" s="23" t="s">
        <v>31</v>
      </c>
      <c r="E179" s="22">
        <v>39.4</v>
      </c>
      <c r="F179" s="22">
        <f t="shared" si="14"/>
        <v>7.88</v>
      </c>
      <c r="G179" s="25">
        <f t="shared" si="15"/>
        <v>47.28</v>
      </c>
    </row>
    <row r="180" spans="1:7" s="13" customFormat="1" ht="15.75" customHeight="1">
      <c r="A180" s="26" t="s">
        <v>307</v>
      </c>
      <c r="B180" s="29" t="s">
        <v>369</v>
      </c>
      <c r="C180" s="19" t="s">
        <v>313</v>
      </c>
      <c r="D180" s="23" t="s">
        <v>31</v>
      </c>
      <c r="E180" s="22">
        <v>77.5</v>
      </c>
      <c r="F180" s="22">
        <f t="shared" si="14"/>
        <v>15.5</v>
      </c>
      <c r="G180" s="25">
        <f t="shared" si="15"/>
        <v>93</v>
      </c>
    </row>
    <row r="181" spans="1:7" s="13" customFormat="1" ht="15.75" customHeight="1">
      <c r="A181" s="26" t="s">
        <v>309</v>
      </c>
      <c r="B181" s="29" t="s">
        <v>370</v>
      </c>
      <c r="C181" s="19" t="s">
        <v>315</v>
      </c>
      <c r="D181" s="23" t="s">
        <v>31</v>
      </c>
      <c r="E181" s="22">
        <v>63</v>
      </c>
      <c r="F181" s="22">
        <f t="shared" si="14"/>
        <v>12.600000000000001</v>
      </c>
      <c r="G181" s="25">
        <f t="shared" si="15"/>
        <v>75.6</v>
      </c>
    </row>
    <row r="182" spans="1:7" s="13" customFormat="1" ht="32.25" customHeight="1">
      <c r="A182" s="26" t="s">
        <v>310</v>
      </c>
      <c r="B182" s="29" t="s">
        <v>371</v>
      </c>
      <c r="C182" s="19" t="s">
        <v>317</v>
      </c>
      <c r="D182" s="23" t="s">
        <v>31</v>
      </c>
      <c r="E182" s="22">
        <v>98.4</v>
      </c>
      <c r="F182" s="22">
        <f t="shared" si="14"/>
        <v>19.680000000000003</v>
      </c>
      <c r="G182" s="25">
        <f t="shared" si="15"/>
        <v>118.08000000000001</v>
      </c>
    </row>
    <row r="183" spans="1:7" s="13" customFormat="1" ht="15.75" customHeight="1">
      <c r="A183" s="26" t="s">
        <v>312</v>
      </c>
      <c r="B183" s="29" t="s">
        <v>374</v>
      </c>
      <c r="C183" s="19" t="s">
        <v>372</v>
      </c>
      <c r="D183" s="23" t="s">
        <v>224</v>
      </c>
      <c r="E183" s="22">
        <v>30.2</v>
      </c>
      <c r="F183" s="22">
        <f t="shared" si="14"/>
        <v>6.04</v>
      </c>
      <c r="G183" s="25">
        <f t="shared" si="15"/>
        <v>36.24</v>
      </c>
    </row>
    <row r="184" spans="1:7" s="13" customFormat="1" ht="32.25" customHeight="1">
      <c r="A184" s="26" t="s">
        <v>314</v>
      </c>
      <c r="B184" s="29" t="s">
        <v>375</v>
      </c>
      <c r="C184" s="19" t="s">
        <v>373</v>
      </c>
      <c r="D184" s="23" t="s">
        <v>224</v>
      </c>
      <c r="E184" s="22">
        <v>42.27</v>
      </c>
      <c r="F184" s="22">
        <f t="shared" si="14"/>
        <v>8.454</v>
      </c>
      <c r="G184" s="25">
        <f t="shared" si="15"/>
        <v>50.724000000000004</v>
      </c>
    </row>
    <row r="185" spans="1:7" s="13" customFormat="1" ht="31.5" customHeight="1">
      <c r="A185" s="26" t="s">
        <v>316</v>
      </c>
      <c r="B185" s="29" t="s">
        <v>376</v>
      </c>
      <c r="C185" s="19" t="s">
        <v>377</v>
      </c>
      <c r="D185" s="23" t="s">
        <v>31</v>
      </c>
      <c r="E185" s="22">
        <v>188.7</v>
      </c>
      <c r="F185" s="22">
        <f t="shared" si="14"/>
        <v>37.74</v>
      </c>
      <c r="G185" s="25">
        <f t="shared" si="15"/>
        <v>226.44</v>
      </c>
    </row>
    <row r="186" spans="1:7" s="13" customFormat="1" ht="15.75" customHeight="1">
      <c r="A186" s="29"/>
      <c r="B186" s="29"/>
      <c r="C186" s="19" t="s">
        <v>322</v>
      </c>
      <c r="D186" s="27"/>
      <c r="E186" s="49"/>
      <c r="F186" s="22"/>
      <c r="G186" s="25"/>
    </row>
    <row r="187" spans="1:7" s="13" customFormat="1" ht="15.75" customHeight="1">
      <c r="A187" s="26" t="s">
        <v>318</v>
      </c>
      <c r="B187" s="29" t="s">
        <v>384</v>
      </c>
      <c r="C187" s="19" t="s">
        <v>378</v>
      </c>
      <c r="D187" s="23" t="s">
        <v>31</v>
      </c>
      <c r="E187" s="22">
        <v>181.3</v>
      </c>
      <c r="F187" s="22">
        <f t="shared" si="14"/>
        <v>36.260000000000005</v>
      </c>
      <c r="G187" s="25">
        <f t="shared" si="15"/>
        <v>217.56</v>
      </c>
    </row>
    <row r="188" spans="1:7" s="13" customFormat="1" ht="15.75" customHeight="1">
      <c r="A188" s="26" t="s">
        <v>323</v>
      </c>
      <c r="B188" s="29" t="s">
        <v>385</v>
      </c>
      <c r="C188" s="19" t="s">
        <v>379</v>
      </c>
      <c r="D188" s="23" t="s">
        <v>31</v>
      </c>
      <c r="E188" s="22">
        <v>181.3</v>
      </c>
      <c r="F188" s="22">
        <f t="shared" si="14"/>
        <v>36.260000000000005</v>
      </c>
      <c r="G188" s="25">
        <f t="shared" si="15"/>
        <v>217.56</v>
      </c>
    </row>
    <row r="189" spans="1:7" s="13" customFormat="1" ht="15.75" customHeight="1">
      <c r="A189" s="26" t="s">
        <v>325</v>
      </c>
      <c r="B189" s="29" t="s">
        <v>386</v>
      </c>
      <c r="C189" s="19" t="s">
        <v>380</v>
      </c>
      <c r="D189" s="23" t="s">
        <v>31</v>
      </c>
      <c r="E189" s="22">
        <v>181.3</v>
      </c>
      <c r="F189" s="22">
        <f t="shared" si="14"/>
        <v>36.260000000000005</v>
      </c>
      <c r="G189" s="25">
        <f t="shared" si="15"/>
        <v>217.56</v>
      </c>
    </row>
    <row r="190" spans="1:7" s="13" customFormat="1" ht="15.75" customHeight="1">
      <c r="A190" s="26" t="s">
        <v>327</v>
      </c>
      <c r="B190" s="29" t="s">
        <v>387</v>
      </c>
      <c r="C190" s="19" t="s">
        <v>381</v>
      </c>
      <c r="D190" s="23" t="s">
        <v>31</v>
      </c>
      <c r="E190" s="22">
        <v>181.3</v>
      </c>
      <c r="F190" s="22">
        <f t="shared" si="14"/>
        <v>36.260000000000005</v>
      </c>
      <c r="G190" s="25">
        <f t="shared" si="15"/>
        <v>217.56</v>
      </c>
    </row>
    <row r="191" spans="1:7" s="13" customFormat="1" ht="15.75" customHeight="1">
      <c r="A191" s="26" t="s">
        <v>329</v>
      </c>
      <c r="B191" s="29" t="s">
        <v>388</v>
      </c>
      <c r="C191" s="19" t="s">
        <v>382</v>
      </c>
      <c r="D191" s="23" t="s">
        <v>31</v>
      </c>
      <c r="E191" s="22">
        <v>181.3</v>
      </c>
      <c r="F191" s="22">
        <f t="shared" si="14"/>
        <v>36.260000000000005</v>
      </c>
      <c r="G191" s="25">
        <f t="shared" si="15"/>
        <v>217.56</v>
      </c>
    </row>
    <row r="192" spans="1:7" s="13" customFormat="1" ht="15.75" customHeight="1">
      <c r="A192" s="26" t="s">
        <v>331</v>
      </c>
      <c r="B192" s="29" t="s">
        <v>389</v>
      </c>
      <c r="C192" s="19" t="s">
        <v>336</v>
      </c>
      <c r="D192" s="23" t="s">
        <v>31</v>
      </c>
      <c r="E192" s="22">
        <v>244.8</v>
      </c>
      <c r="F192" s="22">
        <f t="shared" si="14"/>
        <v>48.96000000000001</v>
      </c>
      <c r="G192" s="25">
        <f t="shared" si="15"/>
        <v>293.76</v>
      </c>
    </row>
    <row r="193" spans="1:7" s="13" customFormat="1" ht="15.75" customHeight="1">
      <c r="A193" s="26" t="s">
        <v>333</v>
      </c>
      <c r="B193" s="29" t="s">
        <v>390</v>
      </c>
      <c r="C193" s="19" t="s">
        <v>338</v>
      </c>
      <c r="D193" s="23" t="s">
        <v>224</v>
      </c>
      <c r="E193" s="22">
        <v>139.9</v>
      </c>
      <c r="F193" s="22">
        <f t="shared" si="14"/>
        <v>27.980000000000004</v>
      </c>
      <c r="G193" s="25">
        <f t="shared" si="15"/>
        <v>167.88</v>
      </c>
    </row>
    <row r="194" spans="1:7" s="13" customFormat="1" ht="15.75" customHeight="1">
      <c r="A194" s="26" t="s">
        <v>334</v>
      </c>
      <c r="B194" s="29" t="s">
        <v>391</v>
      </c>
      <c r="C194" s="19" t="s">
        <v>383</v>
      </c>
      <c r="D194" s="23" t="s">
        <v>31</v>
      </c>
      <c r="E194" s="22">
        <v>181.3</v>
      </c>
      <c r="F194" s="22">
        <f t="shared" si="14"/>
        <v>36.260000000000005</v>
      </c>
      <c r="G194" s="25">
        <f t="shared" si="15"/>
        <v>217.56</v>
      </c>
    </row>
    <row r="195" spans="1:7" s="13" customFormat="1" ht="66.75" customHeight="1">
      <c r="A195" s="26" t="s">
        <v>337</v>
      </c>
      <c r="B195" s="29" t="s">
        <v>425</v>
      </c>
      <c r="C195" s="19" t="s">
        <v>427</v>
      </c>
      <c r="D195" s="23" t="s">
        <v>224</v>
      </c>
      <c r="E195" s="22">
        <v>302.4</v>
      </c>
      <c r="F195" s="22">
        <f>E195*0.2</f>
        <v>60.48</v>
      </c>
      <c r="G195" s="25">
        <f>E195+F195</f>
        <v>362.88</v>
      </c>
    </row>
    <row r="196" spans="1:7" s="13" customFormat="1" ht="15.75" customHeight="1">
      <c r="A196" s="26" t="s">
        <v>339</v>
      </c>
      <c r="B196" s="29" t="s">
        <v>392</v>
      </c>
      <c r="C196" s="19" t="s">
        <v>341</v>
      </c>
      <c r="D196" s="23" t="s">
        <v>31</v>
      </c>
      <c r="E196" s="22">
        <v>132.24</v>
      </c>
      <c r="F196" s="22">
        <f t="shared" si="14"/>
        <v>26.448000000000004</v>
      </c>
      <c r="G196" s="25">
        <f t="shared" si="15"/>
        <v>158.68800000000002</v>
      </c>
    </row>
    <row r="197" spans="1:7" s="13" customFormat="1" ht="47.25" customHeight="1">
      <c r="A197" s="26" t="s">
        <v>419</v>
      </c>
      <c r="B197" s="29" t="s">
        <v>393</v>
      </c>
      <c r="C197" s="19" t="s">
        <v>394</v>
      </c>
      <c r="D197" s="23" t="s">
        <v>31</v>
      </c>
      <c r="E197" s="22">
        <v>658.3</v>
      </c>
      <c r="F197" s="22">
        <f t="shared" si="14"/>
        <v>131.66</v>
      </c>
      <c r="G197" s="25">
        <f t="shared" si="15"/>
        <v>789.9599999999999</v>
      </c>
    </row>
    <row r="198" spans="1:7" s="13" customFormat="1" ht="15.75" customHeight="1">
      <c r="A198" s="26" t="s">
        <v>424</v>
      </c>
      <c r="B198" s="29" t="s">
        <v>395</v>
      </c>
      <c r="C198" s="19" t="s">
        <v>320</v>
      </c>
      <c r="D198" s="23" t="s">
        <v>224</v>
      </c>
      <c r="E198" s="22">
        <v>392.4</v>
      </c>
      <c r="F198" s="22">
        <f t="shared" si="14"/>
        <v>78.48</v>
      </c>
      <c r="G198" s="25">
        <f t="shared" si="15"/>
        <v>470.88</v>
      </c>
    </row>
    <row r="199" spans="1:7" s="13" customFormat="1" ht="80.25" customHeight="1">
      <c r="A199" s="26" t="s">
        <v>426</v>
      </c>
      <c r="B199" s="29" t="s">
        <v>397</v>
      </c>
      <c r="C199" s="19" t="s">
        <v>396</v>
      </c>
      <c r="D199" s="23" t="s">
        <v>224</v>
      </c>
      <c r="E199" s="22">
        <v>892.86</v>
      </c>
      <c r="F199" s="22">
        <f t="shared" si="14"/>
        <v>178.572</v>
      </c>
      <c r="G199" s="25">
        <f t="shared" si="15"/>
        <v>1071.432</v>
      </c>
    </row>
    <row r="200" spans="1:7" s="13" customFormat="1" ht="21" customHeight="1">
      <c r="A200" s="14"/>
      <c r="B200" s="74" t="s">
        <v>5</v>
      </c>
      <c r="C200" s="67"/>
      <c r="D200" s="67"/>
      <c r="E200" s="67"/>
      <c r="F200" s="67"/>
      <c r="G200" s="68"/>
    </row>
    <row r="201" spans="1:7" s="46" customFormat="1" ht="63">
      <c r="A201" s="28">
        <v>163</v>
      </c>
      <c r="B201" s="29" t="s">
        <v>401</v>
      </c>
      <c r="C201" s="19" t="s">
        <v>399</v>
      </c>
      <c r="D201" s="50" t="s">
        <v>400</v>
      </c>
      <c r="E201" s="22">
        <v>899.29</v>
      </c>
      <c r="F201" s="22">
        <f t="shared" si="14"/>
        <v>179.858</v>
      </c>
      <c r="G201" s="25">
        <f aca="true" t="shared" si="16" ref="G201:G206">E201+F201</f>
        <v>1079.148</v>
      </c>
    </row>
    <row r="202" spans="1:7" s="13" customFormat="1" ht="52.5" customHeight="1">
      <c r="A202" s="28">
        <v>164</v>
      </c>
      <c r="B202" s="29" t="s">
        <v>398</v>
      </c>
      <c r="C202" s="19" t="s">
        <v>402</v>
      </c>
      <c r="D202" s="50" t="s">
        <v>400</v>
      </c>
      <c r="E202" s="22">
        <v>446.08</v>
      </c>
      <c r="F202" s="22">
        <f t="shared" si="14"/>
        <v>89.21600000000001</v>
      </c>
      <c r="G202" s="25">
        <f t="shared" si="16"/>
        <v>535.296</v>
      </c>
    </row>
    <row r="203" spans="1:7" s="13" customFormat="1" ht="41.25" customHeight="1">
      <c r="A203" s="28">
        <v>165</v>
      </c>
      <c r="B203" s="29" t="s">
        <v>403</v>
      </c>
      <c r="C203" s="19" t="s">
        <v>404</v>
      </c>
      <c r="D203" s="50" t="s">
        <v>405</v>
      </c>
      <c r="E203" s="22">
        <v>327.2</v>
      </c>
      <c r="F203" s="22">
        <f t="shared" si="14"/>
        <v>65.44</v>
      </c>
      <c r="G203" s="25">
        <f t="shared" si="16"/>
        <v>392.64</v>
      </c>
    </row>
    <row r="204" spans="1:7" s="13" customFormat="1" ht="27.75" customHeight="1">
      <c r="A204" s="28">
        <v>166</v>
      </c>
      <c r="B204" s="29" t="s">
        <v>406</v>
      </c>
      <c r="C204" s="19" t="s">
        <v>407</v>
      </c>
      <c r="D204" s="50" t="s">
        <v>408</v>
      </c>
      <c r="E204" s="22">
        <v>28.91</v>
      </c>
      <c r="F204" s="22">
        <f t="shared" si="14"/>
        <v>5.782</v>
      </c>
      <c r="G204" s="25">
        <f t="shared" si="16"/>
        <v>34.692</v>
      </c>
    </row>
    <row r="205" spans="1:7" ht="63">
      <c r="A205" s="28">
        <v>167</v>
      </c>
      <c r="B205" s="29" t="s">
        <v>411</v>
      </c>
      <c r="C205" s="19" t="s">
        <v>409</v>
      </c>
      <c r="D205" s="56" t="s">
        <v>410</v>
      </c>
      <c r="E205" s="22">
        <v>277</v>
      </c>
      <c r="F205" s="22">
        <f t="shared" si="14"/>
        <v>55.400000000000006</v>
      </c>
      <c r="G205" s="25">
        <f t="shared" si="16"/>
        <v>332.4</v>
      </c>
    </row>
    <row r="206" spans="1:7" ht="31.5">
      <c r="A206" s="28">
        <v>168</v>
      </c>
      <c r="B206" s="29" t="s">
        <v>412</v>
      </c>
      <c r="C206" s="19" t="s">
        <v>413</v>
      </c>
      <c r="D206" s="56" t="s">
        <v>414</v>
      </c>
      <c r="E206" s="22">
        <v>156.7</v>
      </c>
      <c r="F206" s="22">
        <f t="shared" si="14"/>
        <v>31.34</v>
      </c>
      <c r="G206" s="25">
        <f t="shared" si="16"/>
        <v>188.04</v>
      </c>
    </row>
    <row r="207" spans="1:7" ht="38.25" customHeight="1">
      <c r="A207" s="28">
        <v>169</v>
      </c>
      <c r="B207" s="29" t="s">
        <v>418</v>
      </c>
      <c r="C207" s="19" t="s">
        <v>415</v>
      </c>
      <c r="D207" s="50" t="s">
        <v>416</v>
      </c>
      <c r="E207" s="78" t="s">
        <v>417</v>
      </c>
      <c r="F207" s="79"/>
      <c r="G207" s="80"/>
    </row>
    <row r="208" spans="1:7" ht="15.75">
      <c r="A208" s="51"/>
      <c r="B208" s="52"/>
      <c r="C208" s="53"/>
      <c r="D208" s="57"/>
      <c r="E208" s="58"/>
      <c r="F208" s="54"/>
      <c r="G208" s="55"/>
    </row>
    <row r="209" spans="1:7" ht="15.75">
      <c r="A209" s="51"/>
      <c r="B209" s="52"/>
      <c r="C209" s="53"/>
      <c r="D209" s="57"/>
      <c r="E209" s="58"/>
      <c r="F209" s="54"/>
      <c r="G209" s="55"/>
    </row>
    <row r="210" spans="1:7" ht="15.75">
      <c r="A210" s="51"/>
      <c r="B210" s="52"/>
      <c r="C210" s="53"/>
      <c r="D210" s="57"/>
      <c r="E210" s="58"/>
      <c r="F210" s="54"/>
      <c r="G210" s="55"/>
    </row>
    <row r="211" spans="1:7" ht="18.75">
      <c r="A211" s="7"/>
      <c r="B211" s="59"/>
      <c r="C211" s="60"/>
      <c r="D211" s="61"/>
      <c r="F211" s="62"/>
      <c r="G211" s="63"/>
    </row>
    <row r="212" spans="1:7" ht="15.75">
      <c r="A212" s="51"/>
      <c r="B212" s="52"/>
      <c r="C212" s="53"/>
      <c r="D212" s="57"/>
      <c r="E212" s="58"/>
      <c r="F212" s="54"/>
      <c r="G212" s="55"/>
    </row>
    <row r="214" spans="4:7" ht="18.75">
      <c r="D214" s="7"/>
      <c r="F214" s="8"/>
      <c r="G214" s="64"/>
    </row>
    <row r="215" ht="18.75">
      <c r="F215" s="8"/>
    </row>
    <row r="217" spans="1:7" ht="18.75">
      <c r="A217" s="7"/>
      <c r="F217" s="8"/>
      <c r="G217" s="64"/>
    </row>
    <row r="218" ht="18.75">
      <c r="F218" s="8"/>
    </row>
    <row r="219" ht="18.75">
      <c r="B219" s="9"/>
    </row>
  </sheetData>
  <sheetProtection/>
  <mergeCells count="31">
    <mergeCell ref="E207:G207"/>
    <mergeCell ref="B65:G65"/>
    <mergeCell ref="B72:G72"/>
    <mergeCell ref="B144:G144"/>
    <mergeCell ref="B200:G200"/>
    <mergeCell ref="B141:G141"/>
    <mergeCell ref="C125:C126"/>
    <mergeCell ref="B114:G114"/>
    <mergeCell ref="B73:G73"/>
    <mergeCell ref="B77:G77"/>
    <mergeCell ref="A2:F2"/>
    <mergeCell ref="A3:F3"/>
    <mergeCell ref="A4:B4"/>
    <mergeCell ref="C4:D4"/>
    <mergeCell ref="B6:G6"/>
    <mergeCell ref="B9:G9"/>
    <mergeCell ref="B58:G58"/>
    <mergeCell ref="B59:G59"/>
    <mergeCell ref="B42:G42"/>
    <mergeCell ref="B43:G43"/>
    <mergeCell ref="B51:G51"/>
    <mergeCell ref="B82:G82"/>
    <mergeCell ref="B90:G90"/>
    <mergeCell ref="C85:E85"/>
    <mergeCell ref="C87:E87"/>
    <mergeCell ref="B115:G115"/>
    <mergeCell ref="B134:G134"/>
    <mergeCell ref="B139:G139"/>
    <mergeCell ref="C117:C118"/>
    <mergeCell ref="C119:C120"/>
    <mergeCell ref="C128:C129"/>
  </mergeCells>
  <printOptions/>
  <pageMargins left="0.9448818897637796" right="0" top="0.6692913385826772" bottom="0.4724409448818898" header="0" footer="0"/>
  <pageSetup horizontalDpi="600" verticalDpi="600" orientation="portrait" paperSize="9" scale="9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Ольга Кравченко</cp:lastModifiedBy>
  <cp:lastPrinted>2014-10-27T09:46:56Z</cp:lastPrinted>
  <dcterms:created xsi:type="dcterms:W3CDTF">2013-08-08T11:29:14Z</dcterms:created>
  <dcterms:modified xsi:type="dcterms:W3CDTF">2014-10-27T09:58:33Z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